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kvartalsstatistik\"/>
    </mc:Choice>
  </mc:AlternateContent>
  <xr:revisionPtr revIDLastSave="0" documentId="13_ncr:1_{8F648006-6674-4573-B041-2E8944F4F89F}" xr6:coauthVersionLast="36" xr6:coauthVersionMax="36" xr10:uidLastSave="{00000000-0000-0000-0000-000000000000}"/>
  <bookViews>
    <workbookView xWindow="240" yWindow="120" windowWidth="18060" windowHeight="7050" activeTab="3" xr2:uid="{00000000-000D-0000-FFFF-FFFF00000000}"/>
  </bookViews>
  <sheets>
    <sheet name="Nyanställda" sheetId="2" r:id="rId1"/>
    <sheet name="Omval" sheetId="3" r:id="rId2"/>
    <sheet name="Antal val med inbetalda belopp" sheetId="4" r:id="rId3"/>
    <sheet name="Antal val med belopp per avd" sheetId="5" r:id="rId4"/>
  </sheets>
  <calcPr calcId="191029"/>
</workbook>
</file>

<file path=xl/calcChain.xml><?xml version="1.0" encoding="utf-8"?>
<calcChain xmlns="http://schemas.openxmlformats.org/spreadsheetml/2006/main">
  <c r="G38" i="5" l="1"/>
  <c r="F38" i="5"/>
  <c r="E38" i="5"/>
  <c r="D38" i="5"/>
  <c r="G32" i="5"/>
  <c r="F32" i="5"/>
  <c r="E32" i="5"/>
  <c r="E39" i="5" s="1"/>
  <c r="D32" i="5"/>
  <c r="D39" i="5" s="1"/>
  <c r="F21" i="5"/>
  <c r="E20" i="5"/>
  <c r="F20" i="5"/>
  <c r="G20" i="5"/>
  <c r="D20" i="5"/>
  <c r="E14" i="5"/>
  <c r="F14" i="5"/>
  <c r="G14" i="5"/>
  <c r="G21" i="5" s="1"/>
  <c r="D14" i="5"/>
  <c r="D21" i="5" s="1"/>
  <c r="F39" i="5" l="1"/>
  <c r="E21" i="5"/>
  <c r="G39" i="5"/>
</calcChain>
</file>

<file path=xl/sharedStrings.xml><?xml version="1.0" encoding="utf-8"?>
<sst xmlns="http://schemas.openxmlformats.org/spreadsheetml/2006/main" count="214" uniqueCount="66">
  <si>
    <t>Statistik per avdelning för valet av den valbara delen i PA 16</t>
  </si>
  <si>
    <r>
      <rPr>
        <sz val="16"/>
        <color rgb="FF000000"/>
        <rFont val="Arial"/>
      </rPr>
      <t xml:space="preserve">Period: </t>
    </r>
    <r>
      <rPr>
        <sz val="16"/>
        <color rgb="FF000000"/>
        <rFont val="Arial"/>
      </rPr>
      <t>1 januari 2024–31 mars 2024</t>
    </r>
  </si>
  <si>
    <t/>
  </si>
  <si>
    <t>Antal val med inbetalda belopp</t>
  </si>
  <si>
    <t>Sparform</t>
  </si>
  <si>
    <t>Försäkringsgivare</t>
  </si>
  <si>
    <t xml:space="preserve">Antal val </t>
  </si>
  <si>
    <t>Andel val</t>
  </si>
  <si>
    <t>Procent (%)</t>
  </si>
  <si>
    <t>Kronor</t>
  </si>
  <si>
    <t>Fondförsäkring</t>
  </si>
  <si>
    <t>Futur</t>
  </si>
  <si>
    <t>Handelsbanken</t>
  </si>
  <si>
    <t>Länsförsäkringar</t>
  </si>
  <si>
    <t>SEB</t>
  </si>
  <si>
    <t>Swedbank</t>
  </si>
  <si>
    <t>AMF</t>
  </si>
  <si>
    <t>Totalt fondförsäkring</t>
  </si>
  <si>
    <t>Traditionell försäkring</t>
  </si>
  <si>
    <t>Alecta</t>
  </si>
  <si>
    <t>Kåpan Tjänstepension Aktieval</t>
  </si>
  <si>
    <t>Kåpan Tjänstepension Valbar</t>
  </si>
  <si>
    <t>Kåpan Tjänstepension Valbar (passivt val)</t>
  </si>
  <si>
    <t>Totalt traditionell försäkring</t>
  </si>
  <si>
    <t>Totalt</t>
  </si>
  <si>
    <t>Statistik för valet av den valbara delen i PA 16</t>
  </si>
  <si>
    <t>Antal gjorda val av nyanställd</t>
  </si>
  <si>
    <t>Antal val fördelat på åldersgrupp</t>
  </si>
  <si>
    <t>Totalt antal val</t>
  </si>
  <si>
    <t>Antal val med återbetalningsskydd</t>
  </si>
  <si>
    <t xml:space="preserve">Totalt inbetalda belopp </t>
  </si>
  <si>
    <t>Andel totalt inbetalda belopp</t>
  </si>
  <si>
    <t>-30 år</t>
  </si>
  <si>
    <t>31-40 år</t>
  </si>
  <si>
    <t>41-50 år</t>
  </si>
  <si>
    <t>51-60 år</t>
  </si>
  <si>
    <t>61- år</t>
  </si>
  <si>
    <t>Kvinna</t>
  </si>
  <si>
    <t>Man</t>
  </si>
  <si>
    <t xml:space="preserve">Kvinna </t>
  </si>
  <si>
    <r>
      <rPr>
        <b/>
        <sz val="10"/>
        <color rgb="FF000000"/>
        <rFont val="Arial"/>
      </rPr>
      <t xml:space="preserve">Totalt traditionell försäkring
</t>
    </r>
    <r>
      <rPr>
        <b/>
        <sz val="10"/>
        <color rgb="FF000000"/>
        <rFont val="Arial"/>
      </rPr>
      <t>och fondförsäkring</t>
    </r>
  </si>
  <si>
    <t>Antal personer som gjort ett omval fördelat på försäkringsgivare och åldersgrupp</t>
  </si>
  <si>
    <t>Antal omval per åldersgrupp</t>
  </si>
  <si>
    <t>Totalt antal omval</t>
  </si>
  <si>
    <t xml:space="preserve">
</t>
  </si>
  <si>
    <t>Från</t>
  </si>
  <si>
    <t>Till</t>
  </si>
  <si>
    <t xml:space="preserve">Från </t>
  </si>
  <si>
    <t xml:space="preserve">   31</t>
  </si>
  <si>
    <t xml:space="preserve">   8</t>
  </si>
  <si>
    <t xml:space="preserve">   34</t>
  </si>
  <si>
    <t xml:space="preserve">   53</t>
  </si>
  <si>
    <t xml:space="preserve">   46</t>
  </si>
  <si>
    <t xml:space="preserve">   140</t>
  </si>
  <si>
    <t xml:space="preserve">   1</t>
  </si>
  <si>
    <t xml:space="preserve">   2</t>
  </si>
  <si>
    <t xml:space="preserve">   35</t>
  </si>
  <si>
    <t>Totalt både traditionell försäkring och fondförsäkring</t>
  </si>
  <si>
    <t>Totalt traditionell försäkring och fondförsäkring</t>
  </si>
  <si>
    <t>Avdelning 1 - antal val med inbetalda belopp</t>
  </si>
  <si>
    <t>Avdelning 2 - Antal val med inbetalda belopp</t>
  </si>
  <si>
    <t>Andel val (Procent %)</t>
  </si>
  <si>
    <t>Belopp (Kronor)</t>
  </si>
  <si>
    <r>
      <t xml:space="preserve">Andel belopp </t>
    </r>
    <r>
      <rPr>
        <sz val="9"/>
        <color rgb="FF000000"/>
        <rFont val="Arial"/>
        <family val="2"/>
      </rPr>
      <t>(Procent %)</t>
    </r>
  </si>
  <si>
    <r>
      <t>Belopp</t>
    </r>
    <r>
      <rPr>
        <sz val="9"/>
        <color rgb="FF000000"/>
        <rFont val="Tahoma"/>
        <family val="2"/>
      </rPr>
      <t xml:space="preserve"> (Kronor)</t>
    </r>
  </si>
  <si>
    <r>
      <t xml:space="preserve">Andel val </t>
    </r>
    <r>
      <rPr>
        <sz val="9"/>
        <color rgb="FF000000"/>
        <rFont val="Tahoma"/>
        <family val="2"/>
      </rPr>
      <t>(Procent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</si>
</sst>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r&quot;;\-#,##0.00\ &quot;kr&quot;"/>
    <numFmt numFmtId="164" formatCode="[$-1041D]#,##0;\-#,##0"/>
    <numFmt numFmtId="165" formatCode="[$-1041D]0.00"/>
    <numFmt numFmtId="166" formatCode="[$-1041D]#,##0.00;\(#,##0.00\)"/>
    <numFmt numFmtId="167" formatCode="#,##0.00_ ;\-#,##0.00\ 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sz val="16"/>
      <color rgb="FF000000"/>
      <name val="Arial"/>
    </font>
    <font>
      <sz val="14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0"/>
      <color rgb="FF000000"/>
      <name val="Tahoma"/>
    </font>
    <font>
      <sz val="8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10"/>
      <name val="Calibri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4EB7E9"/>
        <bgColor rgb="FF4EB7E9"/>
      </patternFill>
    </fill>
    <fill>
      <patternFill patternType="solid">
        <fgColor rgb="FFFFFFFF"/>
        <bgColor rgb="FFFFFFFF"/>
      </patternFill>
    </fill>
    <fill>
      <patternFill patternType="solid">
        <fgColor rgb="FFDBF0FB"/>
        <bgColor rgb="FFDBF0FB"/>
      </patternFill>
    </fill>
    <fill>
      <patternFill patternType="solid">
        <fgColor rgb="FFB7E2F7"/>
        <bgColor rgb="FFB7E2F7"/>
      </patternFill>
    </fill>
    <fill>
      <patternFill patternType="solid">
        <fgColor rgb="FFF3AB30"/>
        <bgColor rgb="FFF3AB30"/>
      </patternFill>
    </fill>
    <fill>
      <patternFill patternType="solid">
        <fgColor rgb="FFFDEED5"/>
        <bgColor rgb="FFFDEED5"/>
      </patternFill>
    </fill>
    <fill>
      <patternFill patternType="solid">
        <fgColor rgb="FFFADCAB"/>
        <bgColor rgb="FFFADCAB"/>
      </patternFill>
    </fill>
    <fill>
      <patternFill patternType="solid">
        <fgColor rgb="FFF2F2F2"/>
        <bgColor rgb="FFF2F2F2"/>
      </patternFill>
    </fill>
    <fill>
      <patternFill patternType="solid">
        <fgColor rgb="FFD3D3D3"/>
        <bgColor rgb="FFD3D3D3"/>
      </patternFill>
    </fill>
    <fill>
      <patternFill patternType="solid">
        <fgColor rgb="FFDBF0FB"/>
        <bgColor rgb="FFFFFFFF"/>
      </patternFill>
    </fill>
    <fill>
      <patternFill patternType="solid">
        <fgColor rgb="FFFDEED5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92">
    <xf numFmtId="0" fontId="1" fillId="0" borderId="0" xfId="0" applyFont="1" applyFill="1" applyBorder="1"/>
    <xf numFmtId="0" fontId="8" fillId="4" borderId="3" xfId="0" applyNumberFormat="1" applyFont="1" applyFill="1" applyBorder="1" applyAlignment="1">
      <alignment horizontal="left" vertical="top" wrapText="1" readingOrder="1"/>
    </xf>
    <xf numFmtId="164" fontId="9" fillId="4" borderId="3" xfId="0" applyNumberFormat="1" applyFont="1" applyFill="1" applyBorder="1" applyAlignment="1">
      <alignment horizontal="right" vertical="top" wrapText="1" readingOrder="1"/>
    </xf>
    <xf numFmtId="165" fontId="9" fillId="4" borderId="3" xfId="0" applyNumberFormat="1" applyFont="1" applyFill="1" applyBorder="1" applyAlignment="1">
      <alignment horizontal="right" vertical="top" wrapText="1" readingOrder="1"/>
    </xf>
    <xf numFmtId="0" fontId="8" fillId="5" borderId="3" xfId="0" applyNumberFormat="1" applyFont="1" applyFill="1" applyBorder="1" applyAlignment="1">
      <alignment horizontal="left" vertical="top" wrapText="1" readingOrder="1"/>
    </xf>
    <xf numFmtId="164" fontId="9" fillId="5" borderId="3" xfId="0" applyNumberFormat="1" applyFont="1" applyFill="1" applyBorder="1" applyAlignment="1">
      <alignment horizontal="right" vertical="top" wrapText="1" readingOrder="1"/>
    </xf>
    <xf numFmtId="165" fontId="9" fillId="5" borderId="3" xfId="0" applyNumberFormat="1" applyFont="1" applyFill="1" applyBorder="1" applyAlignment="1">
      <alignment horizontal="right" vertical="top" wrapText="1" readingOrder="1"/>
    </xf>
    <xf numFmtId="0" fontId="8" fillId="6" borderId="3" xfId="0" applyNumberFormat="1" applyFont="1" applyFill="1" applyBorder="1" applyAlignment="1">
      <alignment horizontal="left" vertical="top" wrapText="1" readingOrder="1"/>
    </xf>
    <xf numFmtId="0" fontId="10" fillId="6" borderId="3" xfId="0" applyNumberFormat="1" applyFont="1" applyFill="1" applyBorder="1" applyAlignment="1">
      <alignment horizontal="right" vertical="top" wrapText="1" readingOrder="1"/>
    </xf>
    <xf numFmtId="164" fontId="10" fillId="6" borderId="3" xfId="0" applyNumberFormat="1" applyFont="1" applyFill="1" applyBorder="1" applyAlignment="1">
      <alignment horizontal="right" vertical="top" wrapText="1" readingOrder="1"/>
    </xf>
    <xf numFmtId="165" fontId="10" fillId="6" borderId="3" xfId="0" applyNumberFormat="1" applyFont="1" applyFill="1" applyBorder="1" applyAlignment="1">
      <alignment horizontal="right" vertical="top" wrapText="1" readingOrder="1"/>
    </xf>
    <xf numFmtId="0" fontId="8" fillId="8" borderId="3" xfId="0" applyNumberFormat="1" applyFont="1" applyFill="1" applyBorder="1" applyAlignment="1">
      <alignment horizontal="left" vertical="top" wrapText="1" readingOrder="1"/>
    </xf>
    <xf numFmtId="164" fontId="9" fillId="8" borderId="3" xfId="0" applyNumberFormat="1" applyFont="1" applyFill="1" applyBorder="1" applyAlignment="1">
      <alignment horizontal="right" vertical="top" wrapText="1" readingOrder="1"/>
    </xf>
    <xf numFmtId="165" fontId="9" fillId="8" borderId="3" xfId="0" applyNumberFormat="1" applyFont="1" applyFill="1" applyBorder="1" applyAlignment="1">
      <alignment horizontal="right" vertical="top" wrapText="1" readingOrder="1"/>
    </xf>
    <xf numFmtId="0" fontId="8" fillId="9" borderId="3" xfId="0" applyNumberFormat="1" applyFont="1" applyFill="1" applyBorder="1" applyAlignment="1">
      <alignment horizontal="left" vertical="top" wrapText="1" readingOrder="1"/>
    </xf>
    <xf numFmtId="0" fontId="10" fillId="9" borderId="3" xfId="0" applyNumberFormat="1" applyFont="1" applyFill="1" applyBorder="1" applyAlignment="1">
      <alignment horizontal="right" vertical="top" wrapText="1" readingOrder="1"/>
    </xf>
    <xf numFmtId="164" fontId="10" fillId="9" borderId="3" xfId="0" applyNumberFormat="1" applyFont="1" applyFill="1" applyBorder="1" applyAlignment="1">
      <alignment horizontal="right" vertical="top" wrapText="1" readingOrder="1"/>
    </xf>
    <xf numFmtId="165" fontId="10" fillId="9" borderId="3" xfId="0" applyNumberFormat="1" applyFont="1" applyFill="1" applyBorder="1" applyAlignment="1">
      <alignment horizontal="right" vertical="top" wrapText="1" readingOrder="1"/>
    </xf>
    <xf numFmtId="0" fontId="8" fillId="10" borderId="4" xfId="0" applyNumberFormat="1" applyFont="1" applyFill="1" applyBorder="1" applyAlignment="1">
      <alignment horizontal="left" vertical="top" wrapText="1" readingOrder="1"/>
    </xf>
    <xf numFmtId="0" fontId="8" fillId="11" borderId="3" xfId="0" applyNumberFormat="1" applyFont="1" applyFill="1" applyBorder="1" applyAlignment="1">
      <alignment horizontal="left" vertical="top" wrapText="1" readingOrder="1"/>
    </xf>
    <xf numFmtId="164" fontId="10" fillId="11" borderId="3" xfId="0" applyNumberFormat="1" applyFont="1" applyFill="1" applyBorder="1" applyAlignment="1">
      <alignment horizontal="right" vertical="top" wrapText="1" readingOrder="1"/>
    </xf>
    <xf numFmtId="166" fontId="10" fillId="11" borderId="3" xfId="0" applyNumberFormat="1" applyFont="1" applyFill="1" applyBorder="1" applyAlignment="1">
      <alignment horizontal="right" vertical="top" wrapText="1" readingOrder="1"/>
    </xf>
    <xf numFmtId="165" fontId="10" fillId="11" borderId="3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5" fillId="3" borderId="0" xfId="0" applyNumberFormat="1" applyFont="1" applyFill="1" applyBorder="1" applyAlignment="1">
      <alignment vertical="top" wrapText="1" readingOrder="1"/>
    </xf>
    <xf numFmtId="0" fontId="1" fillId="3" borderId="0" xfId="0" applyNumberFormat="1" applyFont="1" applyFill="1" applyBorder="1" applyAlignment="1">
      <alignment vertical="top" wrapText="1"/>
    </xf>
    <xf numFmtId="0" fontId="5" fillId="7" borderId="0" xfId="0" applyNumberFormat="1" applyFont="1" applyFill="1" applyBorder="1" applyAlignment="1">
      <alignment vertical="top" wrapText="1" readingOrder="1"/>
    </xf>
    <xf numFmtId="0" fontId="1" fillId="7" borderId="0" xfId="0" applyNumberFormat="1" applyFont="1" applyFill="1" applyBorder="1" applyAlignment="1">
      <alignment vertical="top" wrapText="1"/>
    </xf>
    <xf numFmtId="0" fontId="8" fillId="12" borderId="3" xfId="0" applyNumberFormat="1" applyFont="1" applyFill="1" applyBorder="1" applyAlignment="1">
      <alignment horizontal="left" vertical="top" wrapText="1" readingOrder="1"/>
    </xf>
    <xf numFmtId="164" fontId="9" fillId="12" borderId="3" xfId="0" applyNumberFormat="1" applyFont="1" applyFill="1" applyBorder="1" applyAlignment="1">
      <alignment horizontal="right" vertical="top" wrapText="1" readingOrder="1"/>
    </xf>
    <xf numFmtId="165" fontId="9" fillId="12" borderId="3" xfId="0" applyNumberFormat="1" applyFont="1" applyFill="1" applyBorder="1" applyAlignment="1">
      <alignment horizontal="right" vertical="top" wrapText="1" readingOrder="1"/>
    </xf>
    <xf numFmtId="0" fontId="8" fillId="0" borderId="3" xfId="0" applyNumberFormat="1" applyFont="1" applyFill="1" applyBorder="1" applyAlignment="1">
      <alignment horizontal="left" vertical="top" wrapText="1" readingOrder="1"/>
    </xf>
    <xf numFmtId="164" fontId="9" fillId="0" borderId="3" xfId="0" applyNumberFormat="1" applyFont="1" applyFill="1" applyBorder="1" applyAlignment="1">
      <alignment horizontal="right" vertical="top" wrapText="1" readingOrder="1"/>
    </xf>
    <xf numFmtId="165" fontId="9" fillId="0" borderId="3" xfId="0" applyNumberFormat="1" applyFont="1" applyFill="1" applyBorder="1" applyAlignment="1">
      <alignment horizontal="right" vertical="top" wrapText="1" readingOrder="1"/>
    </xf>
    <xf numFmtId="0" fontId="8" fillId="13" borderId="3" xfId="0" applyNumberFormat="1" applyFont="1" applyFill="1" applyBorder="1" applyAlignment="1">
      <alignment horizontal="left" vertical="top" wrapText="1" readingOrder="1"/>
    </xf>
    <xf numFmtId="164" fontId="9" fillId="13" borderId="3" xfId="0" applyNumberFormat="1" applyFont="1" applyFill="1" applyBorder="1" applyAlignment="1">
      <alignment horizontal="right" vertical="top" wrapText="1" readingOrder="1"/>
    </xf>
    <xf numFmtId="165" fontId="9" fillId="13" borderId="3" xfId="0" applyNumberFormat="1" applyFont="1" applyFill="1" applyBorder="1" applyAlignment="1">
      <alignment horizontal="right" vertical="top" wrapText="1" readingOrder="1"/>
    </xf>
    <xf numFmtId="0" fontId="5" fillId="2" borderId="4" xfId="0" applyNumberFormat="1" applyFont="1" applyFill="1" applyBorder="1" applyAlignment="1">
      <alignment vertical="top" wrapText="1" readingOrder="1"/>
    </xf>
    <xf numFmtId="0" fontId="5" fillId="2" borderId="4" xfId="0" applyNumberFormat="1" applyFont="1" applyFill="1" applyBorder="1" applyAlignment="1">
      <alignment horizontal="left" vertical="top" wrapText="1" readingOrder="1"/>
    </xf>
    <xf numFmtId="0" fontId="5" fillId="2" borderId="4" xfId="0" applyNumberFormat="1" applyFont="1" applyFill="1" applyBorder="1" applyAlignment="1">
      <alignment horizontal="right" vertical="top" wrapText="1" readingOrder="1"/>
    </xf>
    <xf numFmtId="0" fontId="7" fillId="2" borderId="4" xfId="0" applyNumberFormat="1" applyFont="1" applyFill="1" applyBorder="1" applyAlignment="1">
      <alignment horizontal="right" vertical="top" wrapText="1" readingOrder="1"/>
    </xf>
    <xf numFmtId="0" fontId="8" fillId="4" borderId="3" xfId="0" applyNumberFormat="1" applyFont="1" applyFill="1" applyBorder="1" applyAlignment="1">
      <alignment vertical="top" wrapText="1" readingOrder="1"/>
    </xf>
    <xf numFmtId="164" fontId="9" fillId="14" borderId="3" xfId="0" applyNumberFormat="1" applyFont="1" applyFill="1" applyBorder="1" applyAlignment="1">
      <alignment horizontal="right" vertical="top" wrapText="1" readingOrder="1"/>
    </xf>
    <xf numFmtId="0" fontId="8" fillId="5" borderId="3" xfId="0" applyNumberFormat="1" applyFont="1" applyFill="1" applyBorder="1" applyAlignment="1">
      <alignment vertical="top" wrapText="1" readingOrder="1"/>
    </xf>
    <xf numFmtId="164" fontId="9" fillId="15" borderId="3" xfId="0" applyNumberFormat="1" applyFont="1" applyFill="1" applyBorder="1" applyAlignment="1">
      <alignment horizontal="right" vertical="top" wrapText="1" readingOrder="1"/>
    </xf>
    <xf numFmtId="0" fontId="8" fillId="6" borderId="3" xfId="0" applyNumberFormat="1" applyFont="1" applyFill="1" applyBorder="1" applyAlignment="1">
      <alignment vertical="top" wrapText="1" readingOrder="1"/>
    </xf>
    <xf numFmtId="0" fontId="8" fillId="8" borderId="3" xfId="0" applyNumberFormat="1" applyFont="1" applyFill="1" applyBorder="1" applyAlignment="1">
      <alignment vertical="top" wrapText="1" readingOrder="1"/>
    </xf>
    <xf numFmtId="0" fontId="8" fillId="9" borderId="3" xfId="0" applyNumberFormat="1" applyFont="1" applyFill="1" applyBorder="1" applyAlignment="1">
      <alignment vertical="top" wrapText="1" readingOrder="1"/>
    </xf>
    <xf numFmtId="0" fontId="8" fillId="10" borderId="4" xfId="0" applyNumberFormat="1" applyFont="1" applyFill="1" applyBorder="1" applyAlignment="1">
      <alignment vertical="top" wrapText="1" readingOrder="1"/>
    </xf>
    <xf numFmtId="0" fontId="8" fillId="11" borderId="4" xfId="0" applyNumberFormat="1" applyFont="1" applyFill="1" applyBorder="1" applyAlignment="1">
      <alignment vertical="top" wrapText="1" readingOrder="1"/>
    </xf>
    <xf numFmtId="164" fontId="10" fillId="11" borderId="4" xfId="0" applyNumberFormat="1" applyFont="1" applyFill="1" applyBorder="1" applyAlignment="1">
      <alignment horizontal="right" vertical="top" wrapText="1" readingOrder="1"/>
    </xf>
    <xf numFmtId="0" fontId="10" fillId="11" borderId="4" xfId="0" applyNumberFormat="1" applyFont="1" applyFill="1" applyBorder="1" applyAlignment="1">
      <alignment horizontal="right" vertical="top" wrapText="1" readingOrder="1"/>
    </xf>
    <xf numFmtId="165" fontId="10" fillId="11" borderId="4" xfId="0" applyNumberFormat="1" applyFont="1" applyFill="1" applyBorder="1" applyAlignment="1">
      <alignment horizontal="right" vertical="top" wrapText="1" readingOrder="1"/>
    </xf>
    <xf numFmtId="0" fontId="5" fillId="2" borderId="4" xfId="0" applyNumberFormat="1" applyFont="1" applyFill="1" applyBorder="1" applyAlignment="1">
      <alignment horizontal="center" vertical="top" wrapText="1" readingOrder="1"/>
    </xf>
    <xf numFmtId="0" fontId="9" fillId="4" borderId="3" xfId="0" applyNumberFormat="1" applyFont="1" applyFill="1" applyBorder="1" applyAlignment="1">
      <alignment horizontal="right" vertical="top" wrapText="1" readingOrder="1"/>
    </xf>
    <xf numFmtId="0" fontId="9" fillId="5" borderId="3" xfId="0" applyNumberFormat="1" applyFont="1" applyFill="1" applyBorder="1" applyAlignment="1">
      <alignment horizontal="right" vertical="top" wrapText="1" readingOrder="1"/>
    </xf>
    <xf numFmtId="0" fontId="9" fillId="8" borderId="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/>
    <xf numFmtId="167" fontId="10" fillId="6" borderId="3" xfId="0" applyNumberFormat="1" applyFont="1" applyFill="1" applyBorder="1" applyAlignment="1">
      <alignment horizontal="right" vertical="top" wrapText="1" readingOrder="1"/>
    </xf>
    <xf numFmtId="167" fontId="10" fillId="9" borderId="3" xfId="0" applyNumberFormat="1" applyFont="1" applyFill="1" applyBorder="1" applyAlignment="1">
      <alignment horizontal="right" vertical="top" wrapText="1" readingOrder="1"/>
    </xf>
    <xf numFmtId="167" fontId="10" fillId="11" borderId="3" xfId="0" applyNumberFormat="1" applyFont="1" applyFill="1" applyBorder="1" applyAlignment="1">
      <alignment horizontal="right" vertical="top" wrapText="1" readingOrder="1"/>
    </xf>
    <xf numFmtId="2" fontId="10" fillId="9" borderId="3" xfId="0" applyNumberFormat="1" applyFont="1" applyFill="1" applyBorder="1" applyAlignment="1">
      <alignment horizontal="right" vertical="top" wrapText="1" readingOrder="1"/>
    </xf>
    <xf numFmtId="2" fontId="10" fillId="6" borderId="3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horizontal="left" vertical="top" wrapText="1" readingOrder="1"/>
    </xf>
    <xf numFmtId="7" fontId="10" fillId="11" borderId="3" xfId="0" applyNumberFormat="1" applyFont="1" applyFill="1" applyBorder="1" applyAlignment="1">
      <alignment horizontal="right" vertical="top" wrapText="1" readingOrder="1"/>
    </xf>
    <xf numFmtId="0" fontId="5" fillId="3" borderId="4" xfId="0" applyNumberFormat="1" applyFont="1" applyFill="1" applyBorder="1" applyAlignment="1">
      <alignment vertical="top" wrapText="1" readingOrder="1"/>
    </xf>
    <xf numFmtId="0" fontId="1" fillId="3" borderId="3" xfId="0" applyNumberFormat="1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vertical="top" wrapText="1"/>
    </xf>
    <xf numFmtId="0" fontId="5" fillId="7" borderId="4" xfId="0" applyNumberFormat="1" applyFont="1" applyFill="1" applyBorder="1" applyAlignment="1">
      <alignment vertical="top" wrapText="1" readingOrder="1"/>
    </xf>
    <xf numFmtId="0" fontId="1" fillId="7" borderId="3" xfId="0" applyNumberFormat="1" applyFont="1" applyFill="1" applyBorder="1" applyAlignment="1">
      <alignment vertical="top" wrapText="1"/>
    </xf>
    <xf numFmtId="0" fontId="1" fillId="7" borderId="2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horizontal="center"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1" fillId="2" borderId="4" xfId="0" applyNumberFormat="1" applyFont="1" applyFill="1" applyBorder="1" applyAlignment="1">
      <alignment horizontal="left" vertical="top" wrapText="1" readingOrder="1"/>
    </xf>
    <xf numFmtId="0" fontId="5" fillId="7" borderId="0" xfId="0" applyNumberFormat="1" applyFont="1" applyFill="1" applyBorder="1" applyAlignment="1">
      <alignment vertical="top" wrapText="1" readingOrder="1"/>
    </xf>
    <xf numFmtId="0" fontId="1" fillId="7" borderId="0" xfId="0" applyNumberFormat="1" applyFont="1" applyFill="1" applyBorder="1" applyAlignment="1">
      <alignment vertical="top" wrapText="1"/>
    </xf>
    <xf numFmtId="0" fontId="5" fillId="3" borderId="0" xfId="0" applyNumberFormat="1" applyFont="1" applyFill="1" applyBorder="1" applyAlignment="1">
      <alignment vertical="top" wrapText="1" readingOrder="1"/>
    </xf>
    <xf numFmtId="0" fontId="1" fillId="3" borderId="0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vertical="top" wrapText="1" readingOrder="1"/>
    </xf>
    <xf numFmtId="0" fontId="5" fillId="7" borderId="7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16" fillId="2" borderId="1" xfId="0" applyNumberFormat="1" applyFont="1" applyFill="1" applyBorder="1" applyAlignment="1">
      <alignment horizontal="left" vertical="center" wrapText="1" readingOrder="1"/>
    </xf>
    <xf numFmtId="0" fontId="14" fillId="2" borderId="1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CEC"/>
      <rgbColor rgb="00D3D3D3"/>
      <rgbColor rgb="004EB7E9"/>
      <rgbColor rgb="00FFFFFF"/>
      <rgbColor rgb="00DBF0FB"/>
      <rgbColor rgb="00B7E2F7"/>
      <rgbColor rgb="00F3AB30"/>
      <rgbColor rgb="00FDEED5"/>
      <rgbColor rgb="00FADCAB"/>
      <rgbColor rgb="00F2F2F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ED5"/>
      <color rgb="FFDBF0FB"/>
      <color rgb="FFD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1299853</xdr:colOff>
      <xdr:row>1</xdr:row>
      <xdr:rowOff>482600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F39E37-EE07-42AE-A662-579C5C514F1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00" y="95250"/>
          <a:ext cx="1299853" cy="48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305727</xdr:colOff>
      <xdr:row>1</xdr:row>
      <xdr:rowOff>494676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87DE66-D367-4FA6-B405-3794186070D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50" y="82550"/>
          <a:ext cx="1397927" cy="494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75653</xdr:colOff>
      <xdr:row>1</xdr:row>
      <xdr:rowOff>508000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AA5C83-0DDD-481D-83B1-FFE53E0054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00" y="101600"/>
          <a:ext cx="1434553" cy="50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356679</xdr:colOff>
      <xdr:row>1</xdr:row>
      <xdr:rowOff>508000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0FF6F8-AD03-4144-8AD8-166CEE2DC8C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95250"/>
          <a:ext cx="1420304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16F8-8530-4FEB-AC65-A9903B7811E1}">
  <dimension ref="B2:T23"/>
  <sheetViews>
    <sheetView workbookViewId="0">
      <selection activeCell="F30" sqref="F30"/>
    </sheetView>
  </sheetViews>
  <sheetFormatPr defaultRowHeight="15"/>
  <cols>
    <col min="1" max="1" width="1.42578125" customWidth="1"/>
    <col min="2" max="2" width="19.5703125" customWidth="1"/>
    <col min="3" max="3" width="35.85546875" customWidth="1"/>
    <col min="4" max="4" width="9" customWidth="1"/>
    <col min="5" max="5" width="11.42578125" customWidth="1"/>
    <col min="6" max="6" width="9.7109375" customWidth="1"/>
    <col min="7" max="7" width="10.42578125" customWidth="1"/>
    <col min="8" max="8" width="10.5703125" customWidth="1"/>
    <col min="9" max="9" width="9.42578125" customWidth="1"/>
    <col min="10" max="11" width="8.42578125" customWidth="1"/>
    <col min="13" max="13" width="8.85546875" customWidth="1"/>
    <col min="14" max="14" width="9.85546875" customWidth="1"/>
    <col min="15" max="15" width="13.42578125" customWidth="1"/>
    <col min="16" max="17" width="14.85546875" customWidth="1"/>
    <col min="18" max="18" width="18" customWidth="1"/>
    <col min="19" max="19" width="15.85546875" customWidth="1"/>
    <col min="20" max="20" width="0" hidden="1" customWidth="1"/>
    <col min="21" max="21" width="53.140625" customWidth="1"/>
  </cols>
  <sheetData>
    <row r="2" spans="2:20" ht="39.6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2:20" ht="42.95" customHeight="1">
      <c r="B3" s="76" t="s">
        <v>25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2:20" ht="39.6" customHeight="1">
      <c r="B4" s="76" t="s">
        <v>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20" ht="18">
      <c r="B5" s="77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2:20">
      <c r="B6" s="78" t="s">
        <v>26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2:20" ht="25.5">
      <c r="B7" s="37" t="s">
        <v>2</v>
      </c>
      <c r="C7" s="37" t="s">
        <v>2</v>
      </c>
      <c r="D7" s="72" t="s">
        <v>27</v>
      </c>
      <c r="E7" s="79"/>
      <c r="F7" s="79"/>
      <c r="G7" s="79"/>
      <c r="H7" s="79"/>
      <c r="I7" s="79"/>
      <c r="J7" s="79"/>
      <c r="K7" s="79"/>
      <c r="L7" s="79"/>
      <c r="M7" s="73"/>
      <c r="N7" s="38" t="s">
        <v>28</v>
      </c>
      <c r="O7" s="37" t="s">
        <v>7</v>
      </c>
      <c r="P7" s="74" t="s">
        <v>29</v>
      </c>
      <c r="Q7" s="73"/>
      <c r="R7" s="37" t="s">
        <v>30</v>
      </c>
      <c r="S7" s="37" t="s">
        <v>31</v>
      </c>
    </row>
    <row r="8" spans="2:20">
      <c r="B8" s="37" t="s">
        <v>4</v>
      </c>
      <c r="C8" s="37" t="s">
        <v>5</v>
      </c>
      <c r="D8" s="72" t="s">
        <v>32</v>
      </c>
      <c r="E8" s="73"/>
      <c r="F8" s="72" t="s">
        <v>33</v>
      </c>
      <c r="G8" s="73"/>
      <c r="H8" s="72" t="s">
        <v>34</v>
      </c>
      <c r="I8" s="73"/>
      <c r="J8" s="72" t="s">
        <v>35</v>
      </c>
      <c r="K8" s="73"/>
      <c r="L8" s="72" t="s">
        <v>36</v>
      </c>
      <c r="M8" s="73"/>
      <c r="N8" s="38" t="s">
        <v>2</v>
      </c>
      <c r="O8" s="74" t="s">
        <v>2</v>
      </c>
      <c r="P8" s="73"/>
      <c r="Q8" s="37" t="s">
        <v>2</v>
      </c>
      <c r="R8" s="37" t="s">
        <v>2</v>
      </c>
      <c r="S8" s="37" t="s">
        <v>2</v>
      </c>
    </row>
    <row r="9" spans="2:20">
      <c r="B9" s="37" t="s">
        <v>2</v>
      </c>
      <c r="C9" s="37" t="s">
        <v>2</v>
      </c>
      <c r="D9" s="39" t="s">
        <v>37</v>
      </c>
      <c r="E9" s="39" t="s">
        <v>38</v>
      </c>
      <c r="F9" s="39" t="s">
        <v>37</v>
      </c>
      <c r="G9" s="39" t="s">
        <v>38</v>
      </c>
      <c r="H9" s="39" t="s">
        <v>39</v>
      </c>
      <c r="I9" s="39" t="s">
        <v>38</v>
      </c>
      <c r="J9" s="39" t="s">
        <v>39</v>
      </c>
      <c r="K9" s="39" t="s">
        <v>38</v>
      </c>
      <c r="L9" s="39" t="s">
        <v>39</v>
      </c>
      <c r="M9" s="39" t="s">
        <v>38</v>
      </c>
      <c r="N9" s="39" t="s">
        <v>2</v>
      </c>
      <c r="O9" s="40" t="s">
        <v>8</v>
      </c>
      <c r="P9" s="39" t="s">
        <v>37</v>
      </c>
      <c r="Q9" s="39" t="s">
        <v>38</v>
      </c>
      <c r="R9" s="40" t="s">
        <v>9</v>
      </c>
      <c r="S9" s="40" t="s">
        <v>8</v>
      </c>
    </row>
    <row r="10" spans="2:20">
      <c r="B10" s="66" t="s">
        <v>10</v>
      </c>
      <c r="C10" s="41" t="s">
        <v>16</v>
      </c>
      <c r="D10" s="2">
        <v>17</v>
      </c>
      <c r="E10" s="2">
        <v>39</v>
      </c>
      <c r="F10" s="2">
        <v>14</v>
      </c>
      <c r="G10" s="2">
        <v>12</v>
      </c>
      <c r="H10" s="2">
        <v>10</v>
      </c>
      <c r="I10" s="2">
        <v>15</v>
      </c>
      <c r="J10" s="2">
        <v>6</v>
      </c>
      <c r="K10" s="2">
        <v>11</v>
      </c>
      <c r="L10" s="2">
        <v>2</v>
      </c>
      <c r="M10" s="2">
        <v>1</v>
      </c>
      <c r="N10" s="42">
        <v>127</v>
      </c>
      <c r="O10" s="3">
        <v>2.1739130434782599</v>
      </c>
      <c r="P10" s="2">
        <v>22</v>
      </c>
      <c r="Q10" s="2">
        <v>33</v>
      </c>
      <c r="R10" s="2">
        <v>976361</v>
      </c>
      <c r="S10" s="3">
        <v>4.5523980308833103</v>
      </c>
    </row>
    <row r="11" spans="2:20">
      <c r="B11" s="67"/>
      <c r="C11" s="43" t="s">
        <v>11</v>
      </c>
      <c r="D11" s="5">
        <v>0</v>
      </c>
      <c r="E11" s="5">
        <v>4</v>
      </c>
      <c r="F11" s="5">
        <v>3</v>
      </c>
      <c r="G11" s="5">
        <v>3</v>
      </c>
      <c r="H11" s="5">
        <v>1</v>
      </c>
      <c r="I11" s="5">
        <v>5</v>
      </c>
      <c r="J11" s="5">
        <v>3</v>
      </c>
      <c r="K11" s="5">
        <v>0</v>
      </c>
      <c r="L11" s="5">
        <v>0</v>
      </c>
      <c r="M11" s="5">
        <v>2</v>
      </c>
      <c r="N11" s="44">
        <v>21</v>
      </c>
      <c r="O11" s="6">
        <v>0.35946593632317703</v>
      </c>
      <c r="P11" s="5">
        <v>5</v>
      </c>
      <c r="Q11" s="5">
        <v>6</v>
      </c>
      <c r="R11" s="5">
        <v>114143</v>
      </c>
      <c r="S11" s="6">
        <v>0.53220516636685999</v>
      </c>
    </row>
    <row r="12" spans="2:20">
      <c r="B12" s="67"/>
      <c r="C12" s="41" t="s">
        <v>12</v>
      </c>
      <c r="D12" s="2">
        <v>14</v>
      </c>
      <c r="E12" s="2">
        <v>30</v>
      </c>
      <c r="F12" s="2">
        <v>9</v>
      </c>
      <c r="G12" s="2">
        <v>14</v>
      </c>
      <c r="H12" s="2">
        <v>2</v>
      </c>
      <c r="I12" s="2">
        <v>6</v>
      </c>
      <c r="J12" s="2">
        <v>4</v>
      </c>
      <c r="K12" s="2">
        <v>8</v>
      </c>
      <c r="L12" s="2">
        <v>1</v>
      </c>
      <c r="M12" s="2">
        <v>2</v>
      </c>
      <c r="N12" s="42">
        <v>90</v>
      </c>
      <c r="O12" s="3">
        <v>1.5405682985278999</v>
      </c>
      <c r="P12" s="2">
        <v>13</v>
      </c>
      <c r="Q12" s="2">
        <v>21</v>
      </c>
      <c r="R12" s="2">
        <v>416589</v>
      </c>
      <c r="S12" s="3">
        <v>1.94239522398749</v>
      </c>
    </row>
    <row r="13" spans="2:20">
      <c r="B13" s="67"/>
      <c r="C13" s="43" t="s">
        <v>13</v>
      </c>
      <c r="D13" s="5">
        <v>5</v>
      </c>
      <c r="E13" s="5">
        <v>16</v>
      </c>
      <c r="F13" s="5">
        <v>9</v>
      </c>
      <c r="G13" s="5">
        <v>10</v>
      </c>
      <c r="H13" s="5">
        <v>4</v>
      </c>
      <c r="I13" s="5">
        <v>5</v>
      </c>
      <c r="J13" s="5">
        <v>3</v>
      </c>
      <c r="K13" s="5">
        <v>4</v>
      </c>
      <c r="L13" s="5">
        <v>0</v>
      </c>
      <c r="M13" s="5">
        <v>0</v>
      </c>
      <c r="N13" s="44">
        <v>56</v>
      </c>
      <c r="O13" s="6">
        <v>0.95857583019513903</v>
      </c>
      <c r="P13" s="5">
        <v>9</v>
      </c>
      <c r="Q13" s="5">
        <v>10</v>
      </c>
      <c r="R13" s="5">
        <v>263589</v>
      </c>
      <c r="S13" s="6">
        <v>1.2290147236140101</v>
      </c>
    </row>
    <row r="14" spans="2:20">
      <c r="B14" s="67"/>
      <c r="C14" s="41" t="s">
        <v>14</v>
      </c>
      <c r="D14" s="2">
        <v>4</v>
      </c>
      <c r="E14" s="2">
        <v>5</v>
      </c>
      <c r="F14" s="2">
        <v>2</v>
      </c>
      <c r="G14" s="2">
        <v>4</v>
      </c>
      <c r="H14" s="2">
        <v>2</v>
      </c>
      <c r="I14" s="2">
        <v>1</v>
      </c>
      <c r="J14" s="2">
        <v>2</v>
      </c>
      <c r="K14" s="2">
        <v>1</v>
      </c>
      <c r="L14" s="2">
        <v>0</v>
      </c>
      <c r="M14" s="2">
        <v>2</v>
      </c>
      <c r="N14" s="42">
        <v>23</v>
      </c>
      <c r="O14" s="3">
        <v>0.39370078740157499</v>
      </c>
      <c r="P14" s="2">
        <v>5</v>
      </c>
      <c r="Q14" s="2">
        <v>4</v>
      </c>
      <c r="R14" s="2">
        <v>94635</v>
      </c>
      <c r="S14" s="3">
        <v>0.44124682126041698</v>
      </c>
    </row>
    <row r="15" spans="2:20">
      <c r="B15" s="67"/>
      <c r="C15" s="43" t="s">
        <v>15</v>
      </c>
      <c r="D15" s="5">
        <v>30</v>
      </c>
      <c r="E15" s="5">
        <v>54</v>
      </c>
      <c r="F15" s="5">
        <v>15</v>
      </c>
      <c r="G15" s="5">
        <v>26</v>
      </c>
      <c r="H15" s="5">
        <v>15</v>
      </c>
      <c r="I15" s="5">
        <v>28</v>
      </c>
      <c r="J15" s="5">
        <v>13</v>
      </c>
      <c r="K15" s="5">
        <v>15</v>
      </c>
      <c r="L15" s="5">
        <v>1</v>
      </c>
      <c r="M15" s="5">
        <v>1</v>
      </c>
      <c r="N15" s="44">
        <v>198</v>
      </c>
      <c r="O15" s="6">
        <v>3.3892502567613798</v>
      </c>
      <c r="P15" s="5">
        <v>33</v>
      </c>
      <c r="Q15" s="5">
        <v>69</v>
      </c>
      <c r="R15" s="5">
        <v>935070</v>
      </c>
      <c r="S15" s="6">
        <v>4.3598738855178203</v>
      </c>
    </row>
    <row r="16" spans="2:20">
      <c r="B16" s="68"/>
      <c r="C16" s="45" t="s">
        <v>17</v>
      </c>
      <c r="D16" s="9">
        <v>70</v>
      </c>
      <c r="E16" s="9">
        <v>148</v>
      </c>
      <c r="F16" s="9">
        <v>52</v>
      </c>
      <c r="G16" s="9">
        <v>69</v>
      </c>
      <c r="H16" s="9">
        <v>34</v>
      </c>
      <c r="I16" s="9">
        <v>60</v>
      </c>
      <c r="J16" s="9">
        <v>31</v>
      </c>
      <c r="K16" s="9">
        <v>39</v>
      </c>
      <c r="L16" s="9">
        <v>4</v>
      </c>
      <c r="M16" s="9">
        <v>8</v>
      </c>
      <c r="N16" s="9">
        <v>515</v>
      </c>
      <c r="O16" s="10">
        <v>8.8154741526874396</v>
      </c>
      <c r="P16" s="9">
        <v>87</v>
      </c>
      <c r="Q16" s="9">
        <v>143</v>
      </c>
      <c r="R16" s="9">
        <v>2800387</v>
      </c>
      <c r="S16" s="10">
        <v>13.057133851629899</v>
      </c>
    </row>
    <row r="17" spans="2:19">
      <c r="B17" s="69" t="s">
        <v>18</v>
      </c>
      <c r="C17" s="46" t="s">
        <v>19</v>
      </c>
      <c r="D17" s="12">
        <v>9</v>
      </c>
      <c r="E17" s="12">
        <v>12</v>
      </c>
      <c r="F17" s="12">
        <v>5</v>
      </c>
      <c r="G17" s="12">
        <v>4</v>
      </c>
      <c r="H17" s="12">
        <v>4</v>
      </c>
      <c r="I17" s="12">
        <v>1</v>
      </c>
      <c r="J17" s="12">
        <v>4</v>
      </c>
      <c r="K17" s="12">
        <v>2</v>
      </c>
      <c r="L17" s="12">
        <v>0</v>
      </c>
      <c r="M17" s="12">
        <v>0</v>
      </c>
      <c r="N17" s="42">
        <v>41</v>
      </c>
      <c r="O17" s="13">
        <v>0.70181444710715502</v>
      </c>
      <c r="P17" s="12">
        <v>11</v>
      </c>
      <c r="Q17" s="12">
        <v>8</v>
      </c>
      <c r="R17" s="12">
        <v>177161</v>
      </c>
      <c r="S17" s="13">
        <v>0.82603400540304095</v>
      </c>
    </row>
    <row r="18" spans="2:19">
      <c r="B18" s="70"/>
      <c r="C18" s="41" t="s">
        <v>16</v>
      </c>
      <c r="D18" s="2">
        <v>2</v>
      </c>
      <c r="E18" s="2">
        <v>10</v>
      </c>
      <c r="F18" s="2">
        <v>6</v>
      </c>
      <c r="G18" s="2">
        <v>1</v>
      </c>
      <c r="H18" s="2">
        <v>3</v>
      </c>
      <c r="I18" s="2">
        <v>4</v>
      </c>
      <c r="J18" s="2">
        <v>1</v>
      </c>
      <c r="K18" s="2">
        <v>3</v>
      </c>
      <c r="L18" s="2">
        <v>0</v>
      </c>
      <c r="M18" s="2">
        <v>0</v>
      </c>
      <c r="N18" s="44">
        <v>30</v>
      </c>
      <c r="O18" s="3">
        <v>0.51352276617596704</v>
      </c>
      <c r="P18" s="2">
        <v>7</v>
      </c>
      <c r="Q18" s="2">
        <v>13</v>
      </c>
      <c r="R18" s="2">
        <v>100413</v>
      </c>
      <c r="S18" s="3">
        <v>0.46818742603922803</v>
      </c>
    </row>
    <row r="19" spans="2:19">
      <c r="B19" s="70"/>
      <c r="C19" s="46" t="s">
        <v>20</v>
      </c>
      <c r="D19" s="12">
        <v>50</v>
      </c>
      <c r="E19" s="12">
        <v>64</v>
      </c>
      <c r="F19" s="12">
        <v>22</v>
      </c>
      <c r="G19" s="12">
        <v>27</v>
      </c>
      <c r="H19" s="12">
        <v>17</v>
      </c>
      <c r="I19" s="12">
        <v>20</v>
      </c>
      <c r="J19" s="12">
        <v>17</v>
      </c>
      <c r="K19" s="12">
        <v>16</v>
      </c>
      <c r="L19" s="12">
        <v>2</v>
      </c>
      <c r="M19" s="12">
        <v>6</v>
      </c>
      <c r="N19" s="42">
        <v>241</v>
      </c>
      <c r="O19" s="13">
        <v>4.12529955494694</v>
      </c>
      <c r="P19" s="12">
        <v>52</v>
      </c>
      <c r="Q19" s="12">
        <v>63</v>
      </c>
      <c r="R19" s="12">
        <v>904232</v>
      </c>
      <c r="S19" s="13">
        <v>4.21608808244254</v>
      </c>
    </row>
    <row r="20" spans="2:19">
      <c r="B20" s="70"/>
      <c r="C20" s="41" t="s">
        <v>21</v>
      </c>
      <c r="D20" s="2">
        <v>49</v>
      </c>
      <c r="E20" s="2">
        <v>54</v>
      </c>
      <c r="F20" s="2">
        <v>44</v>
      </c>
      <c r="G20" s="2">
        <v>25</v>
      </c>
      <c r="H20" s="2">
        <v>20</v>
      </c>
      <c r="I20" s="2">
        <v>16</v>
      </c>
      <c r="J20" s="2">
        <v>29</v>
      </c>
      <c r="K20" s="2">
        <v>12</v>
      </c>
      <c r="L20" s="2">
        <v>6</v>
      </c>
      <c r="M20" s="2">
        <v>3</v>
      </c>
      <c r="N20" s="44">
        <v>258</v>
      </c>
      <c r="O20" s="3">
        <v>4.4162957891133203</v>
      </c>
      <c r="P20" s="2">
        <v>83</v>
      </c>
      <c r="Q20" s="2">
        <v>44</v>
      </c>
      <c r="R20" s="2">
        <v>1050642</v>
      </c>
      <c r="S20" s="3">
        <v>4.8987419325058097</v>
      </c>
    </row>
    <row r="21" spans="2:19" ht="25.5">
      <c r="B21" s="70"/>
      <c r="C21" s="46" t="s">
        <v>22</v>
      </c>
      <c r="D21" s="12">
        <v>1352</v>
      </c>
      <c r="E21" s="12">
        <v>1334</v>
      </c>
      <c r="F21" s="12">
        <v>608</v>
      </c>
      <c r="G21" s="12">
        <v>473</v>
      </c>
      <c r="H21" s="12">
        <v>320</v>
      </c>
      <c r="I21" s="12">
        <v>245</v>
      </c>
      <c r="J21" s="12">
        <v>195</v>
      </c>
      <c r="K21" s="12">
        <v>165</v>
      </c>
      <c r="L21" s="12">
        <v>34</v>
      </c>
      <c r="M21" s="12">
        <v>31</v>
      </c>
      <c r="N21" s="42">
        <v>4757</v>
      </c>
      <c r="O21" s="13">
        <v>81.427593289969195</v>
      </c>
      <c r="P21" s="12">
        <v>2</v>
      </c>
      <c r="Q21" s="12">
        <v>4</v>
      </c>
      <c r="R21" s="12">
        <v>16414345</v>
      </c>
      <c r="S21" s="13">
        <v>76.533814701979495</v>
      </c>
    </row>
    <row r="22" spans="2:19">
      <c r="B22" s="71"/>
      <c r="C22" s="47" t="s">
        <v>23</v>
      </c>
      <c r="D22" s="16">
        <v>1462</v>
      </c>
      <c r="E22" s="16">
        <v>1474</v>
      </c>
      <c r="F22" s="16">
        <v>685</v>
      </c>
      <c r="G22" s="16">
        <v>530</v>
      </c>
      <c r="H22" s="16">
        <v>364</v>
      </c>
      <c r="I22" s="16">
        <v>286</v>
      </c>
      <c r="J22" s="16">
        <v>246</v>
      </c>
      <c r="K22" s="16">
        <v>198</v>
      </c>
      <c r="L22" s="16">
        <v>42</v>
      </c>
      <c r="M22" s="16">
        <v>40</v>
      </c>
      <c r="N22" s="16">
        <v>5327</v>
      </c>
      <c r="O22" s="17">
        <v>91.184525847312599</v>
      </c>
      <c r="P22" s="16">
        <v>155</v>
      </c>
      <c r="Q22" s="16">
        <v>132</v>
      </c>
      <c r="R22" s="16">
        <v>18646793</v>
      </c>
      <c r="S22" s="17">
        <v>86.942866148370101</v>
      </c>
    </row>
    <row r="23" spans="2:19" ht="25.5">
      <c r="B23" s="48" t="s">
        <v>2</v>
      </c>
      <c r="C23" s="49" t="s">
        <v>40</v>
      </c>
      <c r="D23" s="50">
        <v>1532</v>
      </c>
      <c r="E23" s="50">
        <v>1622</v>
      </c>
      <c r="F23" s="50">
        <v>737</v>
      </c>
      <c r="G23" s="50">
        <v>599</v>
      </c>
      <c r="H23" s="50">
        <v>398</v>
      </c>
      <c r="I23" s="50">
        <v>346</v>
      </c>
      <c r="J23" s="50">
        <v>277</v>
      </c>
      <c r="K23" s="50">
        <v>237</v>
      </c>
      <c r="L23" s="51">
        <v>46</v>
      </c>
      <c r="M23" s="50">
        <v>48</v>
      </c>
      <c r="N23" s="50">
        <v>5842</v>
      </c>
      <c r="O23" s="52">
        <v>100</v>
      </c>
      <c r="P23" s="50">
        <v>242</v>
      </c>
      <c r="Q23" s="50">
        <v>275</v>
      </c>
      <c r="R23" s="50">
        <v>21447180</v>
      </c>
      <c r="S23" s="52">
        <v>100</v>
      </c>
    </row>
  </sheetData>
  <mergeCells count="15">
    <mergeCell ref="J8:K8"/>
    <mergeCell ref="L8:M8"/>
    <mergeCell ref="O8:P8"/>
    <mergeCell ref="B2:T2"/>
    <mergeCell ref="B3:S3"/>
    <mergeCell ref="B4:S4"/>
    <mergeCell ref="B5:S5"/>
    <mergeCell ref="B6:S6"/>
    <mergeCell ref="D7:M7"/>
    <mergeCell ref="P7:Q7"/>
    <mergeCell ref="B10:B16"/>
    <mergeCell ref="B17:B22"/>
    <mergeCell ref="D8:E8"/>
    <mergeCell ref="F8:G8"/>
    <mergeCell ref="H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BF66F-83D4-4050-9640-F1F484B9827B}">
  <dimension ref="B1:Y24"/>
  <sheetViews>
    <sheetView topLeftCell="A4" workbookViewId="0">
      <selection activeCell="B5" sqref="B5:Y5"/>
    </sheetView>
  </sheetViews>
  <sheetFormatPr defaultRowHeight="15"/>
  <cols>
    <col min="1" max="1" width="1" customWidth="1"/>
    <col min="2" max="2" width="15.5703125" customWidth="1"/>
    <col min="3" max="3" width="34.5703125" customWidth="1"/>
    <col min="4" max="4" width="7.140625" customWidth="1"/>
    <col min="5" max="5" width="7.7109375" customWidth="1"/>
    <col min="6" max="6" width="7.5703125" customWidth="1"/>
    <col min="7" max="7" width="6.85546875" customWidth="1"/>
    <col min="8" max="8" width="7.42578125" customWidth="1"/>
    <col min="9" max="9" width="7.5703125" customWidth="1"/>
    <col min="10" max="10" width="7.42578125" customWidth="1"/>
    <col min="11" max="11" width="6.42578125" customWidth="1"/>
    <col min="12" max="12" width="7.42578125" customWidth="1"/>
    <col min="13" max="13" width="7.7109375" customWidth="1"/>
    <col min="14" max="14" width="7.5703125" customWidth="1"/>
    <col min="15" max="15" width="7.42578125" customWidth="1"/>
    <col min="16" max="17" width="7.140625" customWidth="1"/>
    <col min="18" max="18" width="7.85546875" customWidth="1"/>
    <col min="19" max="19" width="8" customWidth="1"/>
    <col min="20" max="20" width="7.42578125" customWidth="1"/>
    <col min="21" max="21" width="7.5703125" customWidth="1"/>
    <col min="22" max="22" width="8.140625" customWidth="1"/>
    <col min="23" max="23" width="8.5703125" customWidth="1"/>
    <col min="24" max="24" width="15.140625" customWidth="1"/>
    <col min="25" max="25" width="12.42578125" customWidth="1"/>
    <col min="26" max="26" width="62.85546875" customWidth="1"/>
  </cols>
  <sheetData>
    <row r="1" spans="2:25" ht="6.75" customHeight="1"/>
    <row r="2" spans="2:25" ht="39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2:25" ht="18" customHeight="1">
      <c r="B3" s="76" t="s">
        <v>25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2:25" ht="36.75" customHeight="1">
      <c r="B4" s="76" t="s">
        <v>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2:25" ht="18" customHeight="1">
      <c r="B5" s="77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2:25" ht="18" customHeight="1">
      <c r="B6" s="78" t="s">
        <v>41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2:25">
      <c r="B7" s="37" t="s">
        <v>4</v>
      </c>
      <c r="C7" s="37" t="s">
        <v>5</v>
      </c>
      <c r="D7" s="72" t="s">
        <v>42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3"/>
      <c r="X7" s="72" t="s">
        <v>43</v>
      </c>
      <c r="Y7" s="73"/>
    </row>
    <row r="8" spans="2:25">
      <c r="B8" s="37" t="s">
        <v>2</v>
      </c>
      <c r="C8" s="37" t="s">
        <v>2</v>
      </c>
      <c r="D8" s="72" t="s">
        <v>32</v>
      </c>
      <c r="E8" s="79"/>
      <c r="F8" s="79"/>
      <c r="G8" s="73"/>
      <c r="H8" s="72" t="s">
        <v>33</v>
      </c>
      <c r="I8" s="79"/>
      <c r="J8" s="79"/>
      <c r="K8" s="73"/>
      <c r="L8" s="72" t="s">
        <v>34</v>
      </c>
      <c r="M8" s="79"/>
      <c r="N8" s="79"/>
      <c r="O8" s="73"/>
      <c r="P8" s="72" t="s">
        <v>35</v>
      </c>
      <c r="Q8" s="79"/>
      <c r="R8" s="79"/>
      <c r="S8" s="73"/>
      <c r="T8" s="72" t="s">
        <v>36</v>
      </c>
      <c r="U8" s="79"/>
      <c r="V8" s="79"/>
      <c r="W8" s="73"/>
      <c r="X8" s="80" t="s">
        <v>44</v>
      </c>
      <c r="Y8" s="73"/>
    </row>
    <row r="9" spans="2:25">
      <c r="B9" s="37" t="s">
        <v>2</v>
      </c>
      <c r="C9" s="37" t="s">
        <v>2</v>
      </c>
      <c r="D9" s="72" t="s">
        <v>45</v>
      </c>
      <c r="E9" s="73"/>
      <c r="F9" s="72" t="s">
        <v>46</v>
      </c>
      <c r="G9" s="73"/>
      <c r="H9" s="72" t="s">
        <v>45</v>
      </c>
      <c r="I9" s="73"/>
      <c r="J9" s="72" t="s">
        <v>46</v>
      </c>
      <c r="K9" s="73"/>
      <c r="L9" s="72" t="s">
        <v>47</v>
      </c>
      <c r="M9" s="73"/>
      <c r="N9" s="72" t="s">
        <v>46</v>
      </c>
      <c r="O9" s="73"/>
      <c r="P9" s="72" t="s">
        <v>47</v>
      </c>
      <c r="Q9" s="73"/>
      <c r="R9" s="72" t="s">
        <v>46</v>
      </c>
      <c r="S9" s="73"/>
      <c r="T9" s="72" t="s">
        <v>47</v>
      </c>
      <c r="U9" s="73"/>
      <c r="V9" s="72" t="s">
        <v>46</v>
      </c>
      <c r="W9" s="73"/>
      <c r="X9" s="53" t="s">
        <v>45</v>
      </c>
      <c r="Y9" s="53" t="s">
        <v>46</v>
      </c>
    </row>
    <row r="10" spans="2:25">
      <c r="B10" s="37" t="s">
        <v>2</v>
      </c>
      <c r="C10" s="37" t="s">
        <v>2</v>
      </c>
      <c r="D10" s="53" t="s">
        <v>37</v>
      </c>
      <c r="E10" s="53" t="s">
        <v>38</v>
      </c>
      <c r="F10" s="53" t="s">
        <v>37</v>
      </c>
      <c r="G10" s="53" t="s">
        <v>38</v>
      </c>
      <c r="H10" s="53" t="s">
        <v>37</v>
      </c>
      <c r="I10" s="53" t="s">
        <v>38</v>
      </c>
      <c r="J10" s="53" t="s">
        <v>37</v>
      </c>
      <c r="K10" s="53" t="s">
        <v>38</v>
      </c>
      <c r="L10" s="53" t="s">
        <v>37</v>
      </c>
      <c r="M10" s="53" t="s">
        <v>38</v>
      </c>
      <c r="N10" s="53" t="s">
        <v>37</v>
      </c>
      <c r="O10" s="53" t="s">
        <v>38</v>
      </c>
      <c r="P10" s="53" t="s">
        <v>37</v>
      </c>
      <c r="Q10" s="53" t="s">
        <v>38</v>
      </c>
      <c r="R10" s="53" t="s">
        <v>37</v>
      </c>
      <c r="S10" s="53" t="s">
        <v>38</v>
      </c>
      <c r="T10" s="53" t="s">
        <v>37</v>
      </c>
      <c r="U10" s="53" t="s">
        <v>38</v>
      </c>
      <c r="V10" s="53" t="s">
        <v>37</v>
      </c>
      <c r="W10" s="53" t="s">
        <v>38</v>
      </c>
      <c r="X10" s="53" t="s">
        <v>2</v>
      </c>
      <c r="Y10" s="53" t="s">
        <v>2</v>
      </c>
    </row>
    <row r="11" spans="2:25">
      <c r="B11" s="66" t="s">
        <v>10</v>
      </c>
      <c r="C11" s="41" t="s">
        <v>16</v>
      </c>
      <c r="D11" s="2">
        <v>3</v>
      </c>
      <c r="E11" s="2">
        <v>7</v>
      </c>
      <c r="F11" s="2">
        <v>23</v>
      </c>
      <c r="G11" s="2">
        <v>39</v>
      </c>
      <c r="H11" s="2">
        <v>6</v>
      </c>
      <c r="I11" s="2">
        <v>28</v>
      </c>
      <c r="J11" s="54" t="s">
        <v>48</v>
      </c>
      <c r="K11" s="2">
        <v>73</v>
      </c>
      <c r="L11" s="2">
        <v>15</v>
      </c>
      <c r="M11" s="2">
        <v>39</v>
      </c>
      <c r="N11" s="2">
        <v>34</v>
      </c>
      <c r="O11" s="2">
        <v>70</v>
      </c>
      <c r="P11" s="2">
        <v>13</v>
      </c>
      <c r="Q11" s="2">
        <v>40</v>
      </c>
      <c r="R11" s="2">
        <v>13</v>
      </c>
      <c r="S11" s="2">
        <v>38</v>
      </c>
      <c r="T11" s="2">
        <v>5</v>
      </c>
      <c r="U11" s="2">
        <v>10</v>
      </c>
      <c r="V11" s="2">
        <v>5</v>
      </c>
      <c r="W11" s="2">
        <v>13</v>
      </c>
      <c r="X11" s="42">
        <v>166</v>
      </c>
      <c r="Y11" s="42">
        <v>339</v>
      </c>
    </row>
    <row r="12" spans="2:25">
      <c r="B12" s="67"/>
      <c r="C12" s="43" t="s">
        <v>11</v>
      </c>
      <c r="D12" s="5">
        <v>2</v>
      </c>
      <c r="E12" s="5">
        <v>7</v>
      </c>
      <c r="F12" s="5">
        <v>3</v>
      </c>
      <c r="G12" s="5">
        <v>4</v>
      </c>
      <c r="H12" s="5">
        <v>8</v>
      </c>
      <c r="I12" s="5">
        <v>15</v>
      </c>
      <c r="J12" s="55" t="s">
        <v>49</v>
      </c>
      <c r="K12" s="5">
        <v>28</v>
      </c>
      <c r="L12" s="5">
        <v>7</v>
      </c>
      <c r="M12" s="5">
        <v>26</v>
      </c>
      <c r="N12" s="5">
        <v>14</v>
      </c>
      <c r="O12" s="5">
        <v>18</v>
      </c>
      <c r="P12" s="5">
        <v>8</v>
      </c>
      <c r="Q12" s="5">
        <v>21</v>
      </c>
      <c r="R12" s="5">
        <v>12</v>
      </c>
      <c r="S12" s="5">
        <v>18</v>
      </c>
      <c r="T12" s="5">
        <v>4</v>
      </c>
      <c r="U12" s="5">
        <v>6</v>
      </c>
      <c r="V12" s="5">
        <v>0</v>
      </c>
      <c r="W12" s="5">
        <v>0</v>
      </c>
      <c r="X12" s="44">
        <v>104</v>
      </c>
      <c r="Y12" s="44">
        <v>105</v>
      </c>
    </row>
    <row r="13" spans="2:25">
      <c r="B13" s="67"/>
      <c r="C13" s="41" t="s">
        <v>12</v>
      </c>
      <c r="D13" s="2">
        <v>1</v>
      </c>
      <c r="E13" s="2">
        <v>3</v>
      </c>
      <c r="F13" s="2">
        <v>13</v>
      </c>
      <c r="G13" s="2">
        <v>23</v>
      </c>
      <c r="H13" s="2">
        <v>7</v>
      </c>
      <c r="I13" s="2">
        <v>14</v>
      </c>
      <c r="J13" s="54" t="s">
        <v>50</v>
      </c>
      <c r="K13" s="2">
        <v>63</v>
      </c>
      <c r="L13" s="2">
        <v>10</v>
      </c>
      <c r="M13" s="2">
        <v>18</v>
      </c>
      <c r="N13" s="2">
        <v>32</v>
      </c>
      <c r="O13" s="2">
        <v>36</v>
      </c>
      <c r="P13" s="2">
        <v>14</v>
      </c>
      <c r="Q13" s="2">
        <v>20</v>
      </c>
      <c r="R13" s="2">
        <v>22</v>
      </c>
      <c r="S13" s="2">
        <v>29</v>
      </c>
      <c r="T13" s="2">
        <v>3</v>
      </c>
      <c r="U13" s="2">
        <v>2</v>
      </c>
      <c r="V13" s="2">
        <v>8</v>
      </c>
      <c r="W13" s="2">
        <v>6</v>
      </c>
      <c r="X13" s="42">
        <v>92</v>
      </c>
      <c r="Y13" s="42">
        <v>266</v>
      </c>
    </row>
    <row r="14" spans="2:25">
      <c r="B14" s="67"/>
      <c r="C14" s="43" t="s">
        <v>13</v>
      </c>
      <c r="D14" s="5">
        <v>2</v>
      </c>
      <c r="E14" s="5">
        <v>1</v>
      </c>
      <c r="F14" s="5">
        <v>21</v>
      </c>
      <c r="G14" s="5">
        <v>30</v>
      </c>
      <c r="H14" s="5">
        <v>4</v>
      </c>
      <c r="I14" s="5">
        <v>15</v>
      </c>
      <c r="J14" s="55" t="s">
        <v>51</v>
      </c>
      <c r="K14" s="5">
        <v>90</v>
      </c>
      <c r="L14" s="5">
        <v>4</v>
      </c>
      <c r="M14" s="5">
        <v>13</v>
      </c>
      <c r="N14" s="5">
        <v>43</v>
      </c>
      <c r="O14" s="5">
        <v>56</v>
      </c>
      <c r="P14" s="5">
        <v>6</v>
      </c>
      <c r="Q14" s="5">
        <v>14</v>
      </c>
      <c r="R14" s="5">
        <v>32</v>
      </c>
      <c r="S14" s="5">
        <v>39</v>
      </c>
      <c r="T14" s="5">
        <v>1</v>
      </c>
      <c r="U14" s="5">
        <v>3</v>
      </c>
      <c r="V14" s="5">
        <v>2</v>
      </c>
      <c r="W14" s="5">
        <v>11</v>
      </c>
      <c r="X14" s="44">
        <v>63</v>
      </c>
      <c r="Y14" s="44">
        <v>377</v>
      </c>
    </row>
    <row r="15" spans="2:25">
      <c r="B15" s="67"/>
      <c r="C15" s="41" t="s">
        <v>14</v>
      </c>
      <c r="D15" s="2">
        <v>0</v>
      </c>
      <c r="E15" s="2">
        <v>1</v>
      </c>
      <c r="F15" s="2">
        <v>22</v>
      </c>
      <c r="G15" s="2">
        <v>15</v>
      </c>
      <c r="H15" s="2">
        <v>7</v>
      </c>
      <c r="I15" s="2">
        <v>19</v>
      </c>
      <c r="J15" s="54" t="s">
        <v>52</v>
      </c>
      <c r="K15" s="2">
        <v>54</v>
      </c>
      <c r="L15" s="2">
        <v>16</v>
      </c>
      <c r="M15" s="2">
        <v>22</v>
      </c>
      <c r="N15" s="2">
        <v>46</v>
      </c>
      <c r="O15" s="2">
        <v>45</v>
      </c>
      <c r="P15" s="2">
        <v>13</v>
      </c>
      <c r="Q15" s="2">
        <v>15</v>
      </c>
      <c r="R15" s="2">
        <v>23</v>
      </c>
      <c r="S15" s="2">
        <v>21</v>
      </c>
      <c r="T15" s="2">
        <v>4</v>
      </c>
      <c r="U15" s="2">
        <v>7</v>
      </c>
      <c r="V15" s="2">
        <v>8</v>
      </c>
      <c r="W15" s="2">
        <v>5</v>
      </c>
      <c r="X15" s="42">
        <v>104</v>
      </c>
      <c r="Y15" s="42">
        <v>285</v>
      </c>
    </row>
    <row r="16" spans="2:25">
      <c r="B16" s="67"/>
      <c r="C16" s="43" t="s">
        <v>15</v>
      </c>
      <c r="D16" s="5">
        <v>1</v>
      </c>
      <c r="E16" s="5">
        <v>4</v>
      </c>
      <c r="F16" s="5">
        <v>94</v>
      </c>
      <c r="G16" s="5">
        <v>107</v>
      </c>
      <c r="H16" s="5">
        <v>8</v>
      </c>
      <c r="I16" s="5">
        <v>23</v>
      </c>
      <c r="J16" s="55" t="s">
        <v>53</v>
      </c>
      <c r="K16" s="5">
        <v>207</v>
      </c>
      <c r="L16" s="5">
        <v>9</v>
      </c>
      <c r="M16" s="5">
        <v>17</v>
      </c>
      <c r="N16" s="5">
        <v>105</v>
      </c>
      <c r="O16" s="5">
        <v>165</v>
      </c>
      <c r="P16" s="5">
        <v>9</v>
      </c>
      <c r="Q16" s="5">
        <v>12</v>
      </c>
      <c r="R16" s="5">
        <v>97</v>
      </c>
      <c r="S16" s="5">
        <v>115</v>
      </c>
      <c r="T16" s="5">
        <v>5</v>
      </c>
      <c r="U16" s="5">
        <v>6</v>
      </c>
      <c r="V16" s="5">
        <v>16</v>
      </c>
      <c r="W16" s="5">
        <v>16</v>
      </c>
      <c r="X16" s="44">
        <v>94</v>
      </c>
      <c r="Y16" s="44">
        <v>1062</v>
      </c>
    </row>
    <row r="17" spans="2:25">
      <c r="B17" s="68"/>
      <c r="C17" s="45" t="s">
        <v>17</v>
      </c>
      <c r="D17" s="9">
        <v>9</v>
      </c>
      <c r="E17" s="9">
        <v>23</v>
      </c>
      <c r="F17" s="9">
        <v>176</v>
      </c>
      <c r="G17" s="9">
        <v>218</v>
      </c>
      <c r="H17" s="9">
        <v>40</v>
      </c>
      <c r="I17" s="9">
        <v>114</v>
      </c>
      <c r="J17" s="8">
        <v>312</v>
      </c>
      <c r="K17" s="9">
        <v>515</v>
      </c>
      <c r="L17" s="9">
        <v>61</v>
      </c>
      <c r="M17" s="9">
        <v>135</v>
      </c>
      <c r="N17" s="9">
        <v>274</v>
      </c>
      <c r="O17" s="9">
        <v>390</v>
      </c>
      <c r="P17" s="9">
        <v>63</v>
      </c>
      <c r="Q17" s="9">
        <v>122</v>
      </c>
      <c r="R17" s="9">
        <v>199</v>
      </c>
      <c r="S17" s="9">
        <v>260</v>
      </c>
      <c r="T17" s="9">
        <v>22</v>
      </c>
      <c r="U17" s="9">
        <v>34</v>
      </c>
      <c r="V17" s="9">
        <v>39</v>
      </c>
      <c r="W17" s="9">
        <v>51</v>
      </c>
      <c r="X17" s="9">
        <v>623</v>
      </c>
      <c r="Y17" s="9">
        <v>2434</v>
      </c>
    </row>
    <row r="18" spans="2:25">
      <c r="B18" s="69" t="s">
        <v>18</v>
      </c>
      <c r="C18" s="46" t="s">
        <v>19</v>
      </c>
      <c r="D18" s="12">
        <v>1</v>
      </c>
      <c r="E18" s="12">
        <v>7</v>
      </c>
      <c r="F18" s="12">
        <v>3</v>
      </c>
      <c r="G18" s="12">
        <v>0</v>
      </c>
      <c r="H18" s="12">
        <v>14</v>
      </c>
      <c r="I18" s="12">
        <v>8</v>
      </c>
      <c r="J18" s="56" t="s">
        <v>54</v>
      </c>
      <c r="K18" s="12">
        <v>4</v>
      </c>
      <c r="L18" s="12">
        <v>11</v>
      </c>
      <c r="M18" s="12">
        <v>7</v>
      </c>
      <c r="N18" s="12">
        <v>1</v>
      </c>
      <c r="O18" s="12">
        <v>2</v>
      </c>
      <c r="P18" s="12">
        <v>5</v>
      </c>
      <c r="Q18" s="12">
        <v>10</v>
      </c>
      <c r="R18" s="12">
        <v>1</v>
      </c>
      <c r="S18" s="12">
        <v>1</v>
      </c>
      <c r="T18" s="12">
        <v>4</v>
      </c>
      <c r="U18" s="12">
        <v>1</v>
      </c>
      <c r="V18" s="12">
        <v>7</v>
      </c>
      <c r="W18" s="12">
        <v>0</v>
      </c>
      <c r="X18" s="42">
        <v>68</v>
      </c>
      <c r="Y18" s="42">
        <v>20</v>
      </c>
    </row>
    <row r="19" spans="2:25">
      <c r="B19" s="70"/>
      <c r="C19" s="41" t="s">
        <v>16</v>
      </c>
      <c r="D19" s="2">
        <v>4</v>
      </c>
      <c r="E19" s="2">
        <v>2</v>
      </c>
      <c r="F19" s="2">
        <v>1</v>
      </c>
      <c r="G19" s="2">
        <v>0</v>
      </c>
      <c r="H19" s="2">
        <v>5</v>
      </c>
      <c r="I19" s="2">
        <v>13</v>
      </c>
      <c r="J19" s="54" t="s">
        <v>55</v>
      </c>
      <c r="K19" s="2">
        <v>1</v>
      </c>
      <c r="L19" s="2">
        <v>27</v>
      </c>
      <c r="M19" s="2">
        <v>20</v>
      </c>
      <c r="N19" s="2">
        <v>1</v>
      </c>
      <c r="O19" s="2">
        <v>1</v>
      </c>
      <c r="P19" s="2">
        <v>11</v>
      </c>
      <c r="Q19" s="2">
        <v>14</v>
      </c>
      <c r="R19" s="2">
        <v>2</v>
      </c>
      <c r="S19" s="2">
        <v>1</v>
      </c>
      <c r="T19" s="2">
        <v>8</v>
      </c>
      <c r="U19" s="2">
        <v>4</v>
      </c>
      <c r="V19" s="2">
        <v>2</v>
      </c>
      <c r="W19" s="2">
        <v>2</v>
      </c>
      <c r="X19" s="44">
        <v>108</v>
      </c>
      <c r="Y19" s="44">
        <v>13</v>
      </c>
    </row>
    <row r="20" spans="2:25">
      <c r="B20" s="70"/>
      <c r="C20" s="46" t="s">
        <v>20</v>
      </c>
      <c r="D20" s="12">
        <v>3</v>
      </c>
      <c r="E20" s="12">
        <v>11</v>
      </c>
      <c r="F20" s="12">
        <v>21</v>
      </c>
      <c r="G20" s="12">
        <v>42</v>
      </c>
      <c r="H20" s="12">
        <v>1</v>
      </c>
      <c r="I20" s="12">
        <v>9</v>
      </c>
      <c r="J20" s="56" t="s">
        <v>56</v>
      </c>
      <c r="K20" s="12">
        <v>64</v>
      </c>
      <c r="L20" s="12">
        <v>5</v>
      </c>
      <c r="M20" s="12">
        <v>8</v>
      </c>
      <c r="N20" s="12">
        <v>27</v>
      </c>
      <c r="O20" s="12">
        <v>60</v>
      </c>
      <c r="P20" s="12">
        <v>4</v>
      </c>
      <c r="Q20" s="12">
        <v>6</v>
      </c>
      <c r="R20" s="12">
        <v>28</v>
      </c>
      <c r="S20" s="12">
        <v>34</v>
      </c>
      <c r="T20" s="12">
        <v>1</v>
      </c>
      <c r="U20" s="12">
        <v>0</v>
      </c>
      <c r="V20" s="12">
        <v>5</v>
      </c>
      <c r="W20" s="12">
        <v>7</v>
      </c>
      <c r="X20" s="42">
        <v>48</v>
      </c>
      <c r="Y20" s="42">
        <v>323</v>
      </c>
    </row>
    <row r="21" spans="2:25">
      <c r="B21" s="70"/>
      <c r="C21" s="41" t="s">
        <v>21</v>
      </c>
      <c r="D21" s="2">
        <v>151</v>
      </c>
      <c r="E21" s="2">
        <v>180</v>
      </c>
      <c r="F21" s="2">
        <v>4</v>
      </c>
      <c r="G21" s="2">
        <v>3</v>
      </c>
      <c r="H21" s="2">
        <v>299</v>
      </c>
      <c r="I21" s="2">
        <v>452</v>
      </c>
      <c r="J21" s="54" t="s">
        <v>55</v>
      </c>
      <c r="K21" s="2">
        <v>8</v>
      </c>
      <c r="L21" s="2">
        <v>220</v>
      </c>
      <c r="M21" s="2">
        <v>295</v>
      </c>
      <c r="N21" s="2">
        <v>5</v>
      </c>
      <c r="O21" s="2">
        <v>10</v>
      </c>
      <c r="P21" s="2">
        <v>156</v>
      </c>
      <c r="Q21" s="2">
        <v>168</v>
      </c>
      <c r="R21" s="2">
        <v>6</v>
      </c>
      <c r="S21" s="2">
        <v>6</v>
      </c>
      <c r="T21" s="2">
        <v>32</v>
      </c>
      <c r="U21" s="2">
        <v>44</v>
      </c>
      <c r="V21" s="2">
        <v>3</v>
      </c>
      <c r="W21" s="2">
        <v>7</v>
      </c>
      <c r="X21" s="44">
        <v>1997</v>
      </c>
      <c r="Y21" s="44">
        <v>54</v>
      </c>
    </row>
    <row r="22" spans="2:25">
      <c r="B22" s="71"/>
      <c r="C22" s="47" t="s">
        <v>23</v>
      </c>
      <c r="D22" s="16">
        <v>159</v>
      </c>
      <c r="E22" s="16">
        <v>200</v>
      </c>
      <c r="F22" s="16">
        <v>29</v>
      </c>
      <c r="G22" s="16">
        <v>45</v>
      </c>
      <c r="H22" s="16">
        <v>319</v>
      </c>
      <c r="I22" s="16">
        <v>482</v>
      </c>
      <c r="J22" s="15">
        <v>40</v>
      </c>
      <c r="K22" s="16">
        <v>77</v>
      </c>
      <c r="L22" s="16">
        <v>263</v>
      </c>
      <c r="M22" s="16">
        <v>330</v>
      </c>
      <c r="N22" s="16">
        <v>34</v>
      </c>
      <c r="O22" s="16">
        <v>73</v>
      </c>
      <c r="P22" s="16">
        <v>176</v>
      </c>
      <c r="Q22" s="16">
        <v>198</v>
      </c>
      <c r="R22" s="16">
        <v>37</v>
      </c>
      <c r="S22" s="16">
        <v>42</v>
      </c>
      <c r="T22" s="16">
        <v>45</v>
      </c>
      <c r="U22" s="16">
        <v>49</v>
      </c>
      <c r="V22" s="16">
        <v>17</v>
      </c>
      <c r="W22" s="16">
        <v>16</v>
      </c>
      <c r="X22" s="16">
        <v>2221</v>
      </c>
      <c r="Y22" s="16">
        <v>410</v>
      </c>
    </row>
    <row r="23" spans="2:25" ht="25.5">
      <c r="B23" s="48" t="s">
        <v>2</v>
      </c>
      <c r="C23" s="49" t="s">
        <v>57</v>
      </c>
      <c r="D23" s="50">
        <v>168</v>
      </c>
      <c r="E23" s="50">
        <v>223</v>
      </c>
      <c r="F23" s="50">
        <v>205</v>
      </c>
      <c r="G23" s="50">
        <v>263</v>
      </c>
      <c r="H23" s="20">
        <v>359</v>
      </c>
      <c r="I23" s="20">
        <v>596</v>
      </c>
      <c r="J23" s="50">
        <v>352</v>
      </c>
      <c r="K23" s="50">
        <v>592</v>
      </c>
      <c r="L23" s="50">
        <v>324</v>
      </c>
      <c r="M23" s="50">
        <v>465</v>
      </c>
      <c r="N23" s="50">
        <v>308</v>
      </c>
      <c r="O23" s="50">
        <v>463</v>
      </c>
      <c r="P23" s="50">
        <v>239</v>
      </c>
      <c r="Q23" s="50">
        <v>320</v>
      </c>
      <c r="R23" s="50">
        <v>236</v>
      </c>
      <c r="S23" s="50">
        <v>302</v>
      </c>
      <c r="T23" s="50">
        <v>67</v>
      </c>
      <c r="U23" s="50">
        <v>83</v>
      </c>
      <c r="V23" s="50">
        <v>56</v>
      </c>
      <c r="W23" s="50">
        <v>67</v>
      </c>
      <c r="X23" s="50">
        <v>2844</v>
      </c>
      <c r="Y23" s="50">
        <v>2844</v>
      </c>
    </row>
    <row r="24" spans="2:25" ht="168" customHeight="1"/>
  </sheetData>
  <mergeCells count="25">
    <mergeCell ref="X8:Y8"/>
    <mergeCell ref="B2:Y2"/>
    <mergeCell ref="B3:Y3"/>
    <mergeCell ref="B4:Y4"/>
    <mergeCell ref="B5:Y5"/>
    <mergeCell ref="B6:Y6"/>
    <mergeCell ref="D7:W7"/>
    <mergeCell ref="X7:Y7"/>
    <mergeCell ref="D8:G8"/>
    <mergeCell ref="H8:K8"/>
    <mergeCell ref="L8:O8"/>
    <mergeCell ref="P8:S8"/>
    <mergeCell ref="T8:W8"/>
    <mergeCell ref="B18:B22"/>
    <mergeCell ref="D9:E9"/>
    <mergeCell ref="F9:G9"/>
    <mergeCell ref="H9:I9"/>
    <mergeCell ref="J9:K9"/>
    <mergeCell ref="P9:Q9"/>
    <mergeCell ref="R9:S9"/>
    <mergeCell ref="T9:U9"/>
    <mergeCell ref="V9:W9"/>
    <mergeCell ref="B11:B17"/>
    <mergeCell ref="L9:M9"/>
    <mergeCell ref="N9:O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9432-BC9F-4299-997C-7CF9DD670C80}">
  <dimension ref="B1:G23"/>
  <sheetViews>
    <sheetView workbookViewId="0">
      <selection activeCell="B8" sqref="B8:B14"/>
    </sheetView>
  </sheetViews>
  <sheetFormatPr defaultRowHeight="15"/>
  <cols>
    <col min="1" max="1" width="1.42578125" customWidth="1"/>
    <col min="2" max="2" width="19.42578125" customWidth="1"/>
    <col min="3" max="3" width="49.42578125" customWidth="1"/>
    <col min="4" max="4" width="15" customWidth="1"/>
    <col min="5" max="5" width="18.5703125" customWidth="1"/>
    <col min="6" max="6" width="15.85546875" customWidth="1"/>
    <col min="7" max="7" width="21.28515625" customWidth="1"/>
    <col min="8" max="8" width="19.5703125" customWidth="1"/>
  </cols>
  <sheetData>
    <row r="1" spans="2:7" ht="8.1" customHeight="1"/>
    <row r="2" spans="2:7" ht="40.5" customHeight="1">
      <c r="B2" s="75"/>
      <c r="C2" s="75"/>
      <c r="D2" s="75"/>
      <c r="E2" s="75"/>
      <c r="F2" s="75"/>
      <c r="G2" s="75"/>
    </row>
    <row r="3" spans="2:7" ht="18" customHeight="1">
      <c r="B3" s="76" t="s">
        <v>25</v>
      </c>
      <c r="C3" s="75"/>
      <c r="D3" s="75"/>
      <c r="E3" s="75"/>
      <c r="F3" s="75"/>
      <c r="G3" s="75"/>
    </row>
    <row r="4" spans="2:7" ht="33" customHeight="1">
      <c r="B4" s="76" t="s">
        <v>1</v>
      </c>
      <c r="C4" s="75"/>
      <c r="D4" s="75"/>
      <c r="E4" s="75"/>
      <c r="F4" s="75"/>
      <c r="G4" s="75"/>
    </row>
    <row r="5" spans="2:7" ht="18" customHeight="1">
      <c r="B5" s="77" t="s">
        <v>2</v>
      </c>
      <c r="C5" s="75"/>
      <c r="D5" s="75"/>
      <c r="E5" s="75"/>
      <c r="F5" s="75"/>
      <c r="G5" s="75"/>
    </row>
    <row r="6" spans="2:7" ht="18" customHeight="1">
      <c r="B6" s="78" t="s">
        <v>3</v>
      </c>
      <c r="C6" s="75"/>
      <c r="D6" s="75"/>
      <c r="E6" s="75"/>
      <c r="F6" s="75"/>
      <c r="G6" s="75"/>
    </row>
    <row r="7" spans="2:7" ht="24.75">
      <c r="B7" s="88" t="s">
        <v>4</v>
      </c>
      <c r="C7" s="89" t="s">
        <v>5</v>
      </c>
      <c r="D7" s="89" t="s">
        <v>6</v>
      </c>
      <c r="E7" s="90" t="s">
        <v>65</v>
      </c>
      <c r="F7" s="90" t="s">
        <v>64</v>
      </c>
      <c r="G7" s="91" t="s">
        <v>63</v>
      </c>
    </row>
    <row r="8" spans="2:7">
      <c r="B8" s="83" t="s">
        <v>10</v>
      </c>
      <c r="C8" s="1" t="s">
        <v>16</v>
      </c>
      <c r="D8" s="2">
        <v>16270</v>
      </c>
      <c r="E8" s="3">
        <v>5.3868107564049099</v>
      </c>
      <c r="F8" s="2">
        <v>78635827</v>
      </c>
      <c r="G8" s="3">
        <v>6.9207623031032002</v>
      </c>
    </row>
    <row r="9" spans="2:7">
      <c r="B9" s="84"/>
      <c r="C9" s="4" t="s">
        <v>11</v>
      </c>
      <c r="D9" s="5">
        <v>4059</v>
      </c>
      <c r="E9" s="6">
        <v>1.3438884364012</v>
      </c>
      <c r="F9" s="5">
        <v>18355358</v>
      </c>
      <c r="G9" s="6">
        <v>1.61546046570304</v>
      </c>
    </row>
    <row r="10" spans="2:7">
      <c r="B10" s="84"/>
      <c r="C10" s="1" t="s">
        <v>12</v>
      </c>
      <c r="D10" s="2">
        <v>13682</v>
      </c>
      <c r="E10" s="3">
        <v>4.5299535813848797</v>
      </c>
      <c r="F10" s="2">
        <v>65399714</v>
      </c>
      <c r="G10" s="3">
        <v>5.7558480981567204</v>
      </c>
    </row>
    <row r="11" spans="2:7">
      <c r="B11" s="84"/>
      <c r="C11" s="4" t="s">
        <v>13</v>
      </c>
      <c r="D11" s="5">
        <v>7799</v>
      </c>
      <c r="E11" s="6">
        <v>2.5821596244131499</v>
      </c>
      <c r="F11" s="5">
        <v>34220375</v>
      </c>
      <c r="G11" s="6">
        <v>3.0117452862555298</v>
      </c>
    </row>
    <row r="12" spans="2:7">
      <c r="B12" s="84"/>
      <c r="C12" s="1" t="s">
        <v>14</v>
      </c>
      <c r="D12" s="2">
        <v>10176</v>
      </c>
      <c r="E12" s="3">
        <v>3.3691571147619102</v>
      </c>
      <c r="F12" s="2">
        <v>48710085</v>
      </c>
      <c r="G12" s="3">
        <v>4.2869889325250297</v>
      </c>
    </row>
    <row r="13" spans="2:7">
      <c r="B13" s="84"/>
      <c r="C13" s="4" t="s">
        <v>15</v>
      </c>
      <c r="D13" s="5">
        <v>16691</v>
      </c>
      <c r="E13" s="6">
        <v>5.5261990371944902</v>
      </c>
      <c r="F13" s="5">
        <v>68881504</v>
      </c>
      <c r="G13" s="6">
        <v>6.0622814619124297</v>
      </c>
    </row>
    <row r="14" spans="2:7">
      <c r="B14" s="84"/>
      <c r="C14" s="7" t="s">
        <v>17</v>
      </c>
      <c r="D14" s="9">
        <v>68677</v>
      </c>
      <c r="E14" s="10">
        <v>22.738168550560498</v>
      </c>
      <c r="F14" s="9">
        <v>314202863</v>
      </c>
      <c r="G14" s="10">
        <v>27.653086547655899</v>
      </c>
    </row>
    <row r="15" spans="2:7">
      <c r="B15" s="81" t="s">
        <v>18</v>
      </c>
      <c r="C15" s="11" t="s">
        <v>19</v>
      </c>
      <c r="D15" s="12">
        <v>4651</v>
      </c>
      <c r="E15" s="13">
        <v>1.53989285974427</v>
      </c>
      <c r="F15" s="12">
        <v>17651531</v>
      </c>
      <c r="G15" s="13">
        <v>1.5535164440612701</v>
      </c>
    </row>
    <row r="16" spans="2:7">
      <c r="B16" s="82"/>
      <c r="C16" s="1" t="s">
        <v>16</v>
      </c>
      <c r="D16" s="2">
        <v>11653</v>
      </c>
      <c r="E16" s="3">
        <v>3.8581749074607501</v>
      </c>
      <c r="F16" s="2">
        <v>46758178</v>
      </c>
      <c r="G16" s="3">
        <v>4.11520102235575</v>
      </c>
    </row>
    <row r="17" spans="2:7">
      <c r="B17" s="82"/>
      <c r="C17" s="11" t="s">
        <v>21</v>
      </c>
      <c r="D17" s="12">
        <v>17887</v>
      </c>
      <c r="E17" s="13">
        <v>5.9221809465159598</v>
      </c>
      <c r="F17" s="12">
        <v>70830717</v>
      </c>
      <c r="G17" s="13">
        <v>6.2338322723479598</v>
      </c>
    </row>
    <row r="18" spans="2:7">
      <c r="B18" s="82"/>
      <c r="C18" s="1" t="s">
        <v>22</v>
      </c>
      <c r="D18" s="2">
        <v>196762</v>
      </c>
      <c r="E18" s="3">
        <v>65.145645854440204</v>
      </c>
      <c r="F18" s="2">
        <v>677773811</v>
      </c>
      <c r="G18" s="3">
        <v>59.651072801706498</v>
      </c>
    </row>
    <row r="19" spans="2:7">
      <c r="B19" s="82"/>
      <c r="C19" s="11" t="s">
        <v>20</v>
      </c>
      <c r="D19" s="12">
        <v>2404</v>
      </c>
      <c r="E19" s="13">
        <v>0.79593688127826701</v>
      </c>
      <c r="F19" s="12">
        <v>9013615</v>
      </c>
      <c r="G19" s="13">
        <v>0.79329091187259404</v>
      </c>
    </row>
    <row r="20" spans="2:7">
      <c r="B20" s="82"/>
      <c r="C20" s="14" t="s">
        <v>23</v>
      </c>
      <c r="D20" s="16">
        <v>233357</v>
      </c>
      <c r="E20" s="17">
        <v>77.261831449439498</v>
      </c>
      <c r="F20" s="16">
        <v>822027852</v>
      </c>
      <c r="G20" s="17">
        <v>72.346913452344097</v>
      </c>
    </row>
    <row r="21" spans="2:7">
      <c r="B21" s="18" t="s">
        <v>2</v>
      </c>
      <c r="C21" s="19" t="s">
        <v>58</v>
      </c>
      <c r="D21" s="20">
        <v>302034</v>
      </c>
      <c r="E21" s="21">
        <v>100</v>
      </c>
      <c r="F21" s="20">
        <v>1136230715</v>
      </c>
      <c r="G21" s="22">
        <v>100</v>
      </c>
    </row>
    <row r="22" spans="2:7" ht="0" hidden="1" customHeight="1"/>
    <row r="23" spans="2:7" ht="156.19999999999999" customHeight="1"/>
  </sheetData>
  <mergeCells count="7">
    <mergeCell ref="B15:B20"/>
    <mergeCell ref="B2:G2"/>
    <mergeCell ref="B3:G3"/>
    <mergeCell ref="B4:G4"/>
    <mergeCell ref="B5:G5"/>
    <mergeCell ref="B6:G6"/>
    <mergeCell ref="B8:B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4041A-E17A-4EE2-86CD-6754D6423DE5}">
  <dimension ref="B1:G41"/>
  <sheetViews>
    <sheetView tabSelected="1" topLeftCell="A2" workbookViewId="0">
      <selection activeCell="B7" sqref="B7:G7"/>
    </sheetView>
  </sheetViews>
  <sheetFormatPr defaultColWidth="8.7109375" defaultRowHeight="15"/>
  <cols>
    <col min="1" max="1" width="1.42578125" style="23" customWidth="1"/>
    <col min="2" max="2" width="15.28515625" style="23" customWidth="1"/>
    <col min="3" max="3" width="39.140625" style="23" customWidth="1"/>
    <col min="4" max="4" width="12.42578125" style="23" customWidth="1"/>
    <col min="5" max="5" width="18.7109375" style="23" customWidth="1"/>
    <col min="6" max="6" width="14.42578125" style="23" customWidth="1"/>
    <col min="7" max="7" width="22" style="23" customWidth="1"/>
    <col min="8" max="8" width="46.42578125" style="23" customWidth="1"/>
    <col min="9" max="16384" width="8.7109375" style="23"/>
  </cols>
  <sheetData>
    <row r="1" spans="2:7" ht="7.5" customHeight="1"/>
    <row r="2" spans="2:7" ht="40.5" customHeight="1">
      <c r="B2" s="75"/>
      <c r="C2" s="75"/>
      <c r="D2" s="75"/>
      <c r="E2" s="75"/>
      <c r="F2" s="75"/>
      <c r="G2" s="75"/>
    </row>
    <row r="3" spans="2:7" ht="18" customHeight="1">
      <c r="B3" s="76" t="s">
        <v>0</v>
      </c>
      <c r="C3" s="75"/>
      <c r="D3" s="75"/>
      <c r="E3" s="75"/>
      <c r="F3" s="75"/>
      <c r="G3" s="75"/>
    </row>
    <row r="4" spans="2:7" ht="33" customHeight="1">
      <c r="B4" s="76" t="s">
        <v>1</v>
      </c>
      <c r="C4" s="75"/>
      <c r="D4" s="75"/>
      <c r="E4" s="75"/>
      <c r="F4" s="75"/>
      <c r="G4" s="75"/>
    </row>
    <row r="5" spans="2:7" ht="18" customHeight="1">
      <c r="B5" s="77" t="s">
        <v>2</v>
      </c>
      <c r="C5" s="75"/>
      <c r="D5" s="75"/>
      <c r="E5" s="75"/>
      <c r="F5" s="75"/>
      <c r="G5" s="75"/>
    </row>
    <row r="6" spans="2:7" ht="23.25" customHeight="1">
      <c r="B6" s="85" t="s">
        <v>59</v>
      </c>
      <c r="C6" s="75"/>
      <c r="D6" s="75"/>
      <c r="E6" s="75"/>
      <c r="F6" s="75"/>
      <c r="G6" s="75"/>
    </row>
    <row r="7" spans="2:7" s="87" customFormat="1" ht="24">
      <c r="B7" s="88" t="s">
        <v>4</v>
      </c>
      <c r="C7" s="89" t="s">
        <v>5</v>
      </c>
      <c r="D7" s="89" t="s">
        <v>6</v>
      </c>
      <c r="E7" s="90" t="s">
        <v>65</v>
      </c>
      <c r="F7" s="90" t="s">
        <v>64</v>
      </c>
      <c r="G7" s="91" t="s">
        <v>63</v>
      </c>
    </row>
    <row r="8" spans="2:7">
      <c r="B8" s="24" t="s">
        <v>10</v>
      </c>
      <c r="C8" s="28" t="s">
        <v>11</v>
      </c>
      <c r="D8" s="29">
        <v>847</v>
      </c>
      <c r="E8" s="30">
        <v>0.28021027349449001</v>
      </c>
      <c r="F8" s="29">
        <v>3446995</v>
      </c>
      <c r="G8" s="30">
        <v>0.30337104555389499</v>
      </c>
    </row>
    <row r="9" spans="2:7">
      <c r="B9" s="25"/>
      <c r="C9" s="1" t="s">
        <v>12</v>
      </c>
      <c r="D9" s="2">
        <v>1656</v>
      </c>
      <c r="E9" s="3">
        <v>0.54784912976018396</v>
      </c>
      <c r="F9" s="2">
        <v>6526058</v>
      </c>
      <c r="G9" s="3">
        <v>0.57436028738230305</v>
      </c>
    </row>
    <row r="10" spans="2:7">
      <c r="B10" s="25"/>
      <c r="C10" s="28" t="s">
        <v>13</v>
      </c>
      <c r="D10" s="29">
        <v>1303</v>
      </c>
      <c r="E10" s="30">
        <v>0.43106728024004798</v>
      </c>
      <c r="F10" s="29">
        <v>5002352</v>
      </c>
      <c r="G10" s="30">
        <v>0.44025847338583901</v>
      </c>
    </row>
    <row r="11" spans="2:7">
      <c r="B11" s="25"/>
      <c r="C11" s="1" t="s">
        <v>14</v>
      </c>
      <c r="D11" s="2">
        <v>1177</v>
      </c>
      <c r="E11" s="3">
        <v>0.389383107323512</v>
      </c>
      <c r="F11" s="2">
        <v>4439118</v>
      </c>
      <c r="G11" s="3">
        <v>0.39068808309762998</v>
      </c>
    </row>
    <row r="12" spans="2:7">
      <c r="B12" s="25"/>
      <c r="C12" s="28" t="s">
        <v>15</v>
      </c>
      <c r="D12" s="29">
        <v>3332</v>
      </c>
      <c r="E12" s="30">
        <v>1.10231479490394</v>
      </c>
      <c r="F12" s="29">
        <v>11264612</v>
      </c>
      <c r="G12" s="30">
        <v>0.99140182106413099</v>
      </c>
    </row>
    <row r="13" spans="2:7">
      <c r="B13" s="25"/>
      <c r="C13" s="1" t="s">
        <v>16</v>
      </c>
      <c r="D13" s="2">
        <v>2074</v>
      </c>
      <c r="E13" s="3">
        <v>0.68613471927694503</v>
      </c>
      <c r="F13" s="2">
        <v>7329433</v>
      </c>
      <c r="G13" s="3">
        <v>0.64506555783435204</v>
      </c>
    </row>
    <row r="14" spans="2:7">
      <c r="B14" s="25"/>
      <c r="C14" s="7" t="s">
        <v>17</v>
      </c>
      <c r="D14" s="9">
        <f>SUM(D8:D13)</f>
        <v>10389</v>
      </c>
      <c r="E14" s="58">
        <f t="shared" ref="E14:G14" si="0">SUM(E8:E13)</f>
        <v>3.4369593049991187</v>
      </c>
      <c r="F14" s="9">
        <f t="shared" si="0"/>
        <v>38008568</v>
      </c>
      <c r="G14" s="58">
        <f t="shared" si="0"/>
        <v>3.3451452683181504</v>
      </c>
    </row>
    <row r="15" spans="2:7" ht="25.5">
      <c r="B15" s="26" t="s">
        <v>18</v>
      </c>
      <c r="C15" s="11" t="s">
        <v>16</v>
      </c>
      <c r="D15" s="12">
        <v>1043</v>
      </c>
      <c r="E15" s="13">
        <v>0.34505232025354599</v>
      </c>
      <c r="F15" s="12">
        <v>3205138</v>
      </c>
      <c r="G15" s="13">
        <v>0.28208513972446198</v>
      </c>
    </row>
    <row r="16" spans="2:7">
      <c r="B16" s="27"/>
      <c r="C16" s="31" t="s">
        <v>19</v>
      </c>
      <c r="D16" s="32">
        <v>1440</v>
      </c>
      <c r="E16" s="33">
        <v>0.47639054761755101</v>
      </c>
      <c r="F16" s="32">
        <v>4753268</v>
      </c>
      <c r="G16" s="33">
        <v>0.41833651715708098</v>
      </c>
    </row>
    <row r="17" spans="2:7">
      <c r="B17" s="27"/>
      <c r="C17" s="11" t="s">
        <v>20</v>
      </c>
      <c r="D17" s="12">
        <v>1156</v>
      </c>
      <c r="E17" s="13">
        <v>0.38243574517075601</v>
      </c>
      <c r="F17" s="12">
        <v>3234845</v>
      </c>
      <c r="G17" s="13">
        <v>0.28469966154717102</v>
      </c>
    </row>
    <row r="18" spans="2:7">
      <c r="B18" s="27"/>
      <c r="C18" s="31" t="s">
        <v>21</v>
      </c>
      <c r="D18" s="32">
        <v>4336</v>
      </c>
      <c r="E18" s="33">
        <v>1.43446487115951</v>
      </c>
      <c r="F18" s="32">
        <v>13525529</v>
      </c>
      <c r="G18" s="33">
        <v>1.19038579237844</v>
      </c>
    </row>
    <row r="19" spans="2:7" ht="25.5">
      <c r="B19" s="27"/>
      <c r="C19" s="34" t="s">
        <v>22</v>
      </c>
      <c r="D19" s="35">
        <v>68750</v>
      </c>
      <c r="E19" s="36">
        <v>22.7443403810463</v>
      </c>
      <c r="F19" s="35">
        <v>198881427</v>
      </c>
      <c r="G19" s="36">
        <v>17.503612987614101</v>
      </c>
    </row>
    <row r="20" spans="2:7">
      <c r="B20" s="27"/>
      <c r="C20" s="14" t="s">
        <v>23</v>
      </c>
      <c r="D20" s="16">
        <f>SUM(D15:D19)</f>
        <v>76725</v>
      </c>
      <c r="E20" s="59">
        <f t="shared" ref="E20:G20" si="1">SUM(E15:E19)</f>
        <v>25.382683865247664</v>
      </c>
      <c r="F20" s="16">
        <f t="shared" si="1"/>
        <v>223600207</v>
      </c>
      <c r="G20" s="59">
        <f t="shared" si="1"/>
        <v>19.679120098421254</v>
      </c>
    </row>
    <row r="21" spans="2:7">
      <c r="B21" s="64" t="s">
        <v>2</v>
      </c>
      <c r="C21" s="19" t="s">
        <v>24</v>
      </c>
      <c r="D21" s="20">
        <f>D14+D20</f>
        <v>87114</v>
      </c>
      <c r="E21" s="60">
        <f>E14+E20</f>
        <v>28.819643170246781</v>
      </c>
      <c r="F21" s="20">
        <f t="shared" ref="F21:G21" si="2">F14+F20</f>
        <v>261608775</v>
      </c>
      <c r="G21" s="60">
        <f t="shared" si="2"/>
        <v>23.024265366739407</v>
      </c>
    </row>
    <row r="22" spans="2:7" ht="0" hidden="1" customHeight="1"/>
    <row r="23" spans="2:7" ht="17.649999999999999" customHeight="1"/>
    <row r="24" spans="2:7" ht="20.25" customHeight="1">
      <c r="B24" s="85" t="s">
        <v>60</v>
      </c>
      <c r="C24" s="75"/>
      <c r="D24" s="75"/>
      <c r="E24" s="75"/>
      <c r="F24" s="75"/>
      <c r="G24" s="75"/>
    </row>
    <row r="25" spans="2:7" s="87" customFormat="1" ht="21" customHeight="1">
      <c r="B25" s="88" t="s">
        <v>4</v>
      </c>
      <c r="C25" s="89" t="s">
        <v>5</v>
      </c>
      <c r="D25" s="89" t="s">
        <v>6</v>
      </c>
      <c r="E25" s="89" t="s">
        <v>61</v>
      </c>
      <c r="F25" s="89" t="s">
        <v>62</v>
      </c>
      <c r="G25" s="91" t="s">
        <v>63</v>
      </c>
    </row>
    <row r="26" spans="2:7">
      <c r="B26" s="24" t="s">
        <v>10</v>
      </c>
      <c r="C26" s="4" t="s">
        <v>11</v>
      </c>
      <c r="D26" s="5">
        <v>3217</v>
      </c>
      <c r="E26" s="6">
        <v>1.0642697164483801</v>
      </c>
      <c r="F26" s="5">
        <v>14908363</v>
      </c>
      <c r="G26" s="6">
        <v>1.31208942014915</v>
      </c>
    </row>
    <row r="27" spans="2:7">
      <c r="B27" s="25"/>
      <c r="C27" s="31" t="s">
        <v>12</v>
      </c>
      <c r="D27" s="32">
        <v>12050</v>
      </c>
      <c r="E27" s="33">
        <v>3.9864625686052002</v>
      </c>
      <c r="F27" s="32">
        <v>58873656</v>
      </c>
      <c r="G27" s="33">
        <v>5.1814878107744198</v>
      </c>
    </row>
    <row r="28" spans="2:7">
      <c r="B28" s="25"/>
      <c r="C28" s="4" t="s">
        <v>13</v>
      </c>
      <c r="D28" s="5">
        <v>6508</v>
      </c>
      <c r="E28" s="6">
        <v>2.1530206138159902</v>
      </c>
      <c r="F28" s="5">
        <v>29218023</v>
      </c>
      <c r="G28" s="6">
        <v>2.5714868128696899</v>
      </c>
    </row>
    <row r="29" spans="2:7">
      <c r="B29" s="25"/>
      <c r="C29" s="31" t="s">
        <v>14</v>
      </c>
      <c r="D29" s="32">
        <v>9014</v>
      </c>
      <c r="E29" s="33">
        <v>2.9820724973782</v>
      </c>
      <c r="F29" s="32">
        <v>44270967</v>
      </c>
      <c r="G29" s="33">
        <v>3.8963008494274001</v>
      </c>
    </row>
    <row r="30" spans="2:7">
      <c r="B30" s="25"/>
      <c r="C30" s="4" t="s">
        <v>15</v>
      </c>
      <c r="D30" s="5">
        <v>13380</v>
      </c>
      <c r="E30" s="6">
        <v>4.4264621716130801</v>
      </c>
      <c r="F30" s="5">
        <v>57616892</v>
      </c>
      <c r="G30" s="6">
        <v>5.0708796408482897</v>
      </c>
    </row>
    <row r="31" spans="2:7">
      <c r="B31" s="25"/>
      <c r="C31" s="31" t="s">
        <v>16</v>
      </c>
      <c r="D31" s="32">
        <v>14218</v>
      </c>
      <c r="E31" s="33">
        <v>4.7036950041849597</v>
      </c>
      <c r="F31" s="32">
        <v>71306394</v>
      </c>
      <c r="G31" s="33">
        <v>6.2756967452688501</v>
      </c>
    </row>
    <row r="32" spans="2:7">
      <c r="B32" s="25"/>
      <c r="C32" s="7" t="s">
        <v>17</v>
      </c>
      <c r="D32" s="9">
        <f>SUM(D26:D31)</f>
        <v>58387</v>
      </c>
      <c r="E32" s="10">
        <f>SUM(E26:E31)</f>
        <v>19.315982572045812</v>
      </c>
      <c r="F32" s="9">
        <f>SUM(F26:F31)</f>
        <v>276194295</v>
      </c>
      <c r="G32" s="62">
        <f>SUM(G26:G31)</f>
        <v>24.3079412793378</v>
      </c>
    </row>
    <row r="33" spans="2:7" ht="14.25" customHeight="1">
      <c r="B33" s="86" t="s">
        <v>18</v>
      </c>
      <c r="C33" s="1" t="s">
        <v>16</v>
      </c>
      <c r="D33" s="2">
        <v>10626</v>
      </c>
      <c r="E33" s="3">
        <v>3.51536524929451</v>
      </c>
      <c r="F33" s="2">
        <v>43553040</v>
      </c>
      <c r="G33" s="3">
        <v>3.8331158826312799</v>
      </c>
    </row>
    <row r="34" spans="2:7">
      <c r="B34" s="86"/>
      <c r="C34" s="34" t="s">
        <v>19</v>
      </c>
      <c r="D34" s="35">
        <v>3212</v>
      </c>
      <c r="E34" s="36">
        <v>1.0626155826024799</v>
      </c>
      <c r="F34" s="35">
        <v>12898263</v>
      </c>
      <c r="G34" s="36">
        <v>1.13517992690419</v>
      </c>
    </row>
    <row r="35" spans="2:7">
      <c r="B35" s="86"/>
      <c r="C35" s="1" t="s">
        <v>20</v>
      </c>
      <c r="D35" s="2">
        <v>1249</v>
      </c>
      <c r="E35" s="3">
        <v>0.41320263470439</v>
      </c>
      <c r="F35" s="2">
        <v>5778770</v>
      </c>
      <c r="G35" s="3">
        <v>0.50859125032542396</v>
      </c>
    </row>
    <row r="36" spans="2:7">
      <c r="B36" s="27"/>
      <c r="C36" s="11" t="s">
        <v>21</v>
      </c>
      <c r="D36" s="12">
        <v>13562</v>
      </c>
      <c r="E36" s="13">
        <v>4.4866726436036304</v>
      </c>
      <c r="F36" s="12">
        <v>57305188</v>
      </c>
      <c r="G36" s="13">
        <v>5.0434464799695196</v>
      </c>
    </row>
    <row r="37" spans="2:7" ht="16.5" customHeight="1">
      <c r="B37" s="27"/>
      <c r="C37" s="1" t="s">
        <v>22</v>
      </c>
      <c r="D37" s="2">
        <v>128123</v>
      </c>
      <c r="E37" s="3">
        <v>42.3865181475024</v>
      </c>
      <c r="F37" s="2">
        <v>478892384</v>
      </c>
      <c r="G37" s="3">
        <v>42.1474598140924</v>
      </c>
    </row>
    <row r="38" spans="2:7">
      <c r="B38" s="27"/>
      <c r="C38" s="14" t="s">
        <v>23</v>
      </c>
      <c r="D38" s="16">
        <f>SUM(D33:D37)</f>
        <v>156772</v>
      </c>
      <c r="E38" s="17">
        <f>SUM(E33:E37)</f>
        <v>51.864374257707411</v>
      </c>
      <c r="F38" s="16">
        <f>SUM(F33:F37)</f>
        <v>598427645</v>
      </c>
      <c r="G38" s="61">
        <f>SUM(G33:G37)</f>
        <v>52.667793353922818</v>
      </c>
    </row>
    <row r="39" spans="2:7">
      <c r="B39" s="63"/>
      <c r="C39" s="19" t="s">
        <v>24</v>
      </c>
      <c r="D39" s="20">
        <f>D32+D38</f>
        <v>215159</v>
      </c>
      <c r="E39" s="65">
        <f t="shared" ref="E39:G39" si="3">E32+E38</f>
        <v>71.180356829753222</v>
      </c>
      <c r="F39" s="20">
        <f t="shared" si="3"/>
        <v>874621940</v>
      </c>
      <c r="G39" s="60">
        <f t="shared" si="3"/>
        <v>76.975734633260615</v>
      </c>
    </row>
    <row r="41" spans="2:7">
      <c r="D41" s="57"/>
      <c r="E41" s="57"/>
      <c r="F41" s="57"/>
      <c r="G41" s="57"/>
    </row>
  </sheetData>
  <mergeCells count="7">
    <mergeCell ref="B33:B35"/>
    <mergeCell ref="B24:G24"/>
    <mergeCell ref="B2:G2"/>
    <mergeCell ref="B3:G3"/>
    <mergeCell ref="B4:G4"/>
    <mergeCell ref="B5:G5"/>
    <mergeCell ref="B6: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Nyanställda</vt:lpstr>
      <vt:lpstr>Omval</vt:lpstr>
      <vt:lpstr>Antal val med inbetalda belopp</vt:lpstr>
      <vt:lpstr>Antal val med belopp per avd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Jansson</dc:creator>
  <cp:lastModifiedBy>Camilla Persson</cp:lastModifiedBy>
  <dcterms:created xsi:type="dcterms:W3CDTF">2024-04-02T07:08:05Z</dcterms:created>
  <dcterms:modified xsi:type="dcterms:W3CDTF">2024-04-05T07:27:27Z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