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98001\1slask\2024\202410\"/>
    </mc:Choice>
  </mc:AlternateContent>
  <xr:revisionPtr revIDLastSave="0" documentId="13_ncr:1_{98DB82D9-A38C-4E17-9E5B-CDE480F4527B}" xr6:coauthVersionLast="36" xr6:coauthVersionMax="36" xr10:uidLastSave="{00000000-0000-0000-0000-000000000000}"/>
  <bookViews>
    <workbookView xWindow="240" yWindow="120" windowWidth="18060" windowHeight="7050" activeTab="3" xr2:uid="{00000000-000D-0000-FFFF-FFFF00000000}"/>
  </bookViews>
  <sheets>
    <sheet name="Nyanställda" sheetId="1" r:id="rId1"/>
    <sheet name="Omval" sheetId="2" r:id="rId2"/>
    <sheet name="Skickade belopp" sheetId="3" r:id="rId3"/>
    <sheet name="Antal val med belopp per avd" sheetId="6" r:id="rId4"/>
  </sheets>
  <calcPr calcId="191029"/>
</workbook>
</file>

<file path=xl/calcChain.xml><?xml version="1.0" encoding="utf-8"?>
<calcChain xmlns="http://schemas.openxmlformats.org/spreadsheetml/2006/main">
  <c r="E37" i="6" l="1"/>
  <c r="F37" i="6"/>
  <c r="G37" i="6"/>
  <c r="H37" i="6"/>
  <c r="H44" i="6" s="1"/>
  <c r="E43" i="6"/>
  <c r="E44" i="6" s="1"/>
  <c r="F43" i="6"/>
  <c r="F44" i="6" s="1"/>
  <c r="G43" i="6"/>
  <c r="G44" i="6" s="1"/>
  <c r="H43" i="6"/>
  <c r="F23" i="6"/>
  <c r="G23" i="6"/>
  <c r="H23" i="6"/>
  <c r="E23" i="6"/>
  <c r="E22" i="6"/>
  <c r="F22" i="6"/>
  <c r="G22" i="6"/>
  <c r="H22" i="6"/>
  <c r="F16" i="6"/>
  <c r="G16" i="6"/>
  <c r="H16" i="6"/>
  <c r="E16" i="6"/>
</calcChain>
</file>

<file path=xl/sharedStrings.xml><?xml version="1.0" encoding="utf-8"?>
<sst xmlns="http://schemas.openxmlformats.org/spreadsheetml/2006/main" count="259" uniqueCount="66">
  <si>
    <t>Statistik för valet av den valbara delen i PA 16</t>
  </si>
  <si>
    <r>
      <rPr>
        <sz val="16"/>
        <color rgb="FF000000"/>
        <rFont val="Arial"/>
      </rPr>
      <t xml:space="preserve">Period: </t>
    </r>
    <r>
      <rPr>
        <sz val="16"/>
        <color rgb="FF000000"/>
        <rFont val="Arial"/>
      </rPr>
      <t>1 juli 2024–30 september 2024</t>
    </r>
  </si>
  <si>
    <t>Antal gjorda val av nyanställd</t>
  </si>
  <si>
    <t/>
  </si>
  <si>
    <t>Antal val fördelat på åldersgrupp</t>
  </si>
  <si>
    <t>Totalt antal val</t>
  </si>
  <si>
    <t>Andel val</t>
  </si>
  <si>
    <t>Antal val med återbetalningsskydd</t>
  </si>
  <si>
    <t xml:space="preserve">Totalt inbetalda belopp </t>
  </si>
  <si>
    <t>Andel totalt inbetalda belopp</t>
  </si>
  <si>
    <t>Sparform</t>
  </si>
  <si>
    <t>Försäkringsgivare</t>
  </si>
  <si>
    <t>-30 år</t>
  </si>
  <si>
    <t>31-40 år</t>
  </si>
  <si>
    <t>41-50 år</t>
  </si>
  <si>
    <t>51-60 år</t>
  </si>
  <si>
    <t>61- år</t>
  </si>
  <si>
    <t>Kvinna</t>
  </si>
  <si>
    <t>Man</t>
  </si>
  <si>
    <t xml:space="preserve">Kvinna </t>
  </si>
  <si>
    <t>Procent (%)</t>
  </si>
  <si>
    <t>Kronor</t>
  </si>
  <si>
    <t>Fondförsäkring</t>
  </si>
  <si>
    <t>AMF</t>
  </si>
  <si>
    <t>Futur</t>
  </si>
  <si>
    <t>Handelsbanken</t>
  </si>
  <si>
    <t>Länsförsäkringar</t>
  </si>
  <si>
    <t>SEB</t>
  </si>
  <si>
    <t>Swedbank</t>
  </si>
  <si>
    <t>Totalt fondförsäkring</t>
  </si>
  <si>
    <t>Traditionell försäkring</t>
  </si>
  <si>
    <t>Alecta</t>
  </si>
  <si>
    <t>Kåpan Tjänstepension Aktieval</t>
  </si>
  <si>
    <t>Kåpan Tjänstepension Valbar</t>
  </si>
  <si>
    <t>Kåpan Tjänstepension Valbar (passivt val)</t>
  </si>
  <si>
    <t>Totalt traditionell försäkring</t>
  </si>
  <si>
    <r>
      <rPr>
        <b/>
        <sz val="10"/>
        <color rgb="FF000000"/>
        <rFont val="Arial"/>
      </rPr>
      <t xml:space="preserve">Totalt traditionell försäkring
</t>
    </r>
    <r>
      <rPr>
        <b/>
        <sz val="10"/>
        <color rgb="FF000000"/>
        <rFont val="Arial"/>
      </rPr>
      <t>och fondförsäkring</t>
    </r>
  </si>
  <si>
    <t>Antal personer som gjort ett omval fördelat på försäkringsgivare och åldersgrupp</t>
  </si>
  <si>
    <t>Antal omval per åldersgrupp</t>
  </si>
  <si>
    <t>Totalt antal omval</t>
  </si>
  <si>
    <t xml:space="preserve">
</t>
  </si>
  <si>
    <t>Från</t>
  </si>
  <si>
    <t>Till</t>
  </si>
  <si>
    <t xml:space="preserve">Från </t>
  </si>
  <si>
    <t xml:space="preserve">   26</t>
  </si>
  <si>
    <t xml:space="preserve">   2</t>
  </si>
  <si>
    <t xml:space="preserve">   21</t>
  </si>
  <si>
    <t xml:space="preserve">   28</t>
  </si>
  <si>
    <t xml:space="preserve">   87</t>
  </si>
  <si>
    <t xml:space="preserve">   0</t>
  </si>
  <si>
    <t xml:space="preserve">   8</t>
  </si>
  <si>
    <t>Totalt både traditionell försäkring och fondförsäkring</t>
  </si>
  <si>
    <t>Statistik per avdelning för valet av den valbara delen i PA 16</t>
  </si>
  <si>
    <t>Antal val med inbetalda belopp</t>
  </si>
  <si>
    <t>Avdelning</t>
  </si>
  <si>
    <t xml:space="preserve">Antal val </t>
  </si>
  <si>
    <t>Belopp</t>
  </si>
  <si>
    <t>Andel belopp</t>
  </si>
  <si>
    <t>Totalt</t>
  </si>
  <si>
    <r>
      <rPr>
        <sz val="10"/>
        <color rgb="FF000000"/>
        <rFont val="Tahoma"/>
      </rPr>
      <t xml:space="preserve">Andel val
</t>
    </r>
    <r>
      <rPr>
        <sz val="8"/>
        <color rgb="FF000000"/>
        <rFont val="Tahoma"/>
      </rPr>
      <t>Procent (%)l</t>
    </r>
  </si>
  <si>
    <r>
      <rPr>
        <sz val="10"/>
        <color rgb="FF000000"/>
        <rFont val="Tahoma"/>
      </rPr>
      <t xml:space="preserve">Belopp 
</t>
    </r>
    <r>
      <rPr>
        <sz val="8"/>
        <color rgb="FF000000"/>
        <rFont val="Arial"/>
      </rPr>
      <t>Kronor</t>
    </r>
  </si>
  <si>
    <r>
      <rPr>
        <sz val="10"/>
        <color rgb="FF000000"/>
        <rFont val="Tahoma"/>
      </rPr>
      <t xml:space="preserve">Andel belopp
</t>
    </r>
    <r>
      <rPr>
        <sz val="8"/>
        <color rgb="FF000000"/>
        <rFont val="Tahoma"/>
      </rPr>
      <t>Procent (%)</t>
    </r>
  </si>
  <si>
    <t xml:space="preserve">Man </t>
  </si>
  <si>
    <t>Totalt traditionell försäkring och fondförsäkring</t>
  </si>
  <si>
    <t>Avdelning 1</t>
  </si>
  <si>
    <t>Avdelning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</si>
</sst>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D]#,##0;\-#,##0"/>
    <numFmt numFmtId="165" formatCode="[$-1041D]0.00"/>
    <numFmt numFmtId="166" formatCode="#,##0.00_ ;\-#,##0.00\ "/>
  </numFmts>
  <fonts count="14">
    <font>
      <sz val="11"/>
      <color rgb="FF000000"/>
      <name val="Calibri"/>
      <family val="2"/>
      <scheme val="minor"/>
    </font>
    <font>
      <sz val="11"/>
      <name val="Calibri"/>
    </font>
    <font>
      <sz val="16"/>
      <color rgb="FF000000"/>
      <name val="Arial"/>
    </font>
    <font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0"/>
      <name val="Calibri"/>
    </font>
    <font>
      <sz val="10"/>
      <color rgb="FF000000"/>
      <name val="Tahoma"/>
    </font>
    <font>
      <sz val="8"/>
      <color rgb="FF000000"/>
      <name val="Tahoma"/>
    </font>
    <font>
      <b/>
      <sz val="12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4EB7E9"/>
        <bgColor rgb="FF4EB7E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BF0FB"/>
        <bgColor rgb="FFDBF0FB"/>
      </patternFill>
    </fill>
    <fill>
      <patternFill patternType="solid">
        <fgColor rgb="FFD9D9D9"/>
        <bgColor rgb="FFD9D9D9"/>
      </patternFill>
    </fill>
    <fill>
      <patternFill patternType="solid">
        <fgColor rgb="FFB7E2F7"/>
        <bgColor rgb="FFB7E2F7"/>
      </patternFill>
    </fill>
    <fill>
      <patternFill patternType="solid">
        <fgColor rgb="FFF3AB30"/>
        <bgColor rgb="FFF3AB30"/>
      </patternFill>
    </fill>
    <fill>
      <patternFill patternType="solid">
        <fgColor rgb="FFFDEED5"/>
        <bgColor rgb="FFFDEED5"/>
      </patternFill>
    </fill>
    <fill>
      <patternFill patternType="solid">
        <fgColor rgb="FFFADCAB"/>
        <bgColor rgb="FFFADCAB"/>
      </patternFill>
    </fill>
    <fill>
      <patternFill patternType="solid">
        <fgColor rgb="FFF2F2F2"/>
        <bgColor rgb="FFF2F2F2"/>
      </patternFill>
    </fill>
    <fill>
      <patternFill patternType="solid">
        <fgColor rgb="FFD3D3D3"/>
        <bgColor rgb="FFD3D3D3"/>
      </patternFill>
    </fill>
    <fill>
      <patternFill patternType="solid">
        <fgColor rgb="FFFDEED5"/>
        <bgColor rgb="FFFFFFFF"/>
      </patternFill>
    </fill>
    <fill>
      <patternFill patternType="solid">
        <fgColor rgb="FFB7E2F7"/>
        <bgColor rgb="FFFFFFFF"/>
      </patternFill>
    </fill>
    <fill>
      <patternFill patternType="solid">
        <fgColor rgb="FFFDEED5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86">
    <xf numFmtId="0" fontId="1" fillId="0" borderId="0" xfId="0" applyFont="1" applyFill="1" applyBorder="1"/>
    <xf numFmtId="0" fontId="5" fillId="2" borderId="1" xfId="0" applyNumberFormat="1" applyFont="1" applyFill="1" applyBorder="1" applyAlignment="1">
      <alignment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5" fillId="2" borderId="1" xfId="0" applyNumberFormat="1" applyFont="1" applyFill="1" applyBorder="1" applyAlignment="1">
      <alignment horizontal="right" vertical="top" wrapText="1" readingOrder="1"/>
    </xf>
    <xf numFmtId="0" fontId="6" fillId="2" borderId="1" xfId="0" applyNumberFormat="1" applyFont="1" applyFill="1" applyBorder="1" applyAlignment="1">
      <alignment horizontal="right" vertical="top" wrapText="1" readingOrder="1"/>
    </xf>
    <xf numFmtId="0" fontId="7" fillId="4" borderId="4" xfId="0" applyNumberFormat="1" applyFont="1" applyFill="1" applyBorder="1" applyAlignment="1">
      <alignment vertical="top" wrapText="1" readingOrder="1"/>
    </xf>
    <xf numFmtId="164" fontId="8" fillId="4" borderId="4" xfId="0" applyNumberFormat="1" applyFont="1" applyFill="1" applyBorder="1" applyAlignment="1">
      <alignment horizontal="right" vertical="top" wrapText="1" readingOrder="1"/>
    </xf>
    <xf numFmtId="164" fontId="8" fillId="5" borderId="4" xfId="0" applyNumberFormat="1" applyFont="1" applyFill="1" applyBorder="1" applyAlignment="1">
      <alignment horizontal="right" vertical="top" wrapText="1" readingOrder="1"/>
    </xf>
    <xf numFmtId="165" fontId="8" fillId="4" borderId="4" xfId="0" applyNumberFormat="1" applyFont="1" applyFill="1" applyBorder="1" applyAlignment="1">
      <alignment horizontal="right" vertical="top" wrapText="1" readingOrder="1"/>
    </xf>
    <xf numFmtId="0" fontId="7" fillId="6" borderId="4" xfId="0" applyNumberFormat="1" applyFont="1" applyFill="1" applyBorder="1" applyAlignment="1">
      <alignment vertical="top" wrapText="1" readingOrder="1"/>
    </xf>
    <xf numFmtId="164" fontId="8" fillId="6" borderId="4" xfId="0" applyNumberFormat="1" applyFont="1" applyFill="1" applyBorder="1" applyAlignment="1">
      <alignment horizontal="right" vertical="top" wrapText="1" readingOrder="1"/>
    </xf>
    <xf numFmtId="164" fontId="8" fillId="7" borderId="4" xfId="0" applyNumberFormat="1" applyFont="1" applyFill="1" applyBorder="1" applyAlignment="1">
      <alignment horizontal="right" vertical="top" wrapText="1" readingOrder="1"/>
    </xf>
    <xf numFmtId="165" fontId="8" fillId="6" borderId="4" xfId="0" applyNumberFormat="1" applyFont="1" applyFill="1" applyBorder="1" applyAlignment="1">
      <alignment horizontal="right" vertical="top" wrapText="1" readingOrder="1"/>
    </xf>
    <xf numFmtId="0" fontId="7" fillId="8" borderId="4" xfId="0" applyNumberFormat="1" applyFont="1" applyFill="1" applyBorder="1" applyAlignment="1">
      <alignment vertical="top" wrapText="1" readingOrder="1"/>
    </xf>
    <xf numFmtId="164" fontId="9" fillId="8" borderId="4" xfId="0" applyNumberFormat="1" applyFont="1" applyFill="1" applyBorder="1" applyAlignment="1">
      <alignment horizontal="right" vertical="top" wrapText="1" readingOrder="1"/>
    </xf>
    <xf numFmtId="165" fontId="9" fillId="8" borderId="4" xfId="0" applyNumberFormat="1" applyFont="1" applyFill="1" applyBorder="1" applyAlignment="1">
      <alignment horizontal="right" vertical="top" wrapText="1" readingOrder="1"/>
    </xf>
    <xf numFmtId="0" fontId="7" fillId="10" borderId="4" xfId="0" applyNumberFormat="1" applyFont="1" applyFill="1" applyBorder="1" applyAlignment="1">
      <alignment vertical="top" wrapText="1" readingOrder="1"/>
    </xf>
    <xf numFmtId="164" fontId="8" fillId="10" borderId="4" xfId="0" applyNumberFormat="1" applyFont="1" applyFill="1" applyBorder="1" applyAlignment="1">
      <alignment horizontal="right" vertical="top" wrapText="1" readingOrder="1"/>
    </xf>
    <xf numFmtId="165" fontId="8" fillId="10" borderId="4" xfId="0" applyNumberFormat="1" applyFont="1" applyFill="1" applyBorder="1" applyAlignment="1">
      <alignment horizontal="right" vertical="top" wrapText="1" readingOrder="1"/>
    </xf>
    <xf numFmtId="0" fontId="7" fillId="11" borderId="4" xfId="0" applyNumberFormat="1" applyFont="1" applyFill="1" applyBorder="1" applyAlignment="1">
      <alignment vertical="top" wrapText="1" readingOrder="1"/>
    </xf>
    <xf numFmtId="164" fontId="9" fillId="11" borderId="4" xfId="0" applyNumberFormat="1" applyFont="1" applyFill="1" applyBorder="1" applyAlignment="1">
      <alignment horizontal="right" vertical="top" wrapText="1" readingOrder="1"/>
    </xf>
    <xf numFmtId="165" fontId="9" fillId="11" borderId="4" xfId="0" applyNumberFormat="1" applyFont="1" applyFill="1" applyBorder="1" applyAlignment="1">
      <alignment horizontal="right" vertical="top" wrapText="1" readingOrder="1"/>
    </xf>
    <xf numFmtId="0" fontId="7" fillId="12" borderId="1" xfId="0" applyNumberFormat="1" applyFont="1" applyFill="1" applyBorder="1" applyAlignment="1">
      <alignment vertical="top" wrapText="1" readingOrder="1"/>
    </xf>
    <xf numFmtId="0" fontId="7" fillId="13" borderId="1" xfId="0" applyNumberFormat="1" applyFont="1" applyFill="1" applyBorder="1" applyAlignment="1">
      <alignment vertical="top" wrapText="1" readingOrder="1"/>
    </xf>
    <xf numFmtId="164" fontId="9" fillId="13" borderId="1" xfId="0" applyNumberFormat="1" applyFont="1" applyFill="1" applyBorder="1" applyAlignment="1">
      <alignment horizontal="right" vertical="top" wrapText="1" readingOrder="1"/>
    </xf>
    <xf numFmtId="0" fontId="9" fillId="13" borderId="1" xfId="0" applyNumberFormat="1" applyFont="1" applyFill="1" applyBorder="1" applyAlignment="1">
      <alignment horizontal="right" vertical="top" wrapText="1" readingOrder="1"/>
    </xf>
    <xf numFmtId="165" fontId="9" fillId="13" borderId="1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5" fillId="2" borderId="1" xfId="0" applyNumberFormat="1" applyFont="1" applyFill="1" applyBorder="1" applyAlignment="1">
      <alignment horizontal="center"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8" fillId="4" borderId="4" xfId="0" applyNumberFormat="1" applyFont="1" applyFill="1" applyBorder="1" applyAlignment="1">
      <alignment horizontal="right" vertical="top" wrapText="1" readingOrder="1"/>
    </xf>
    <xf numFmtId="0" fontId="8" fillId="6" borderId="4" xfId="0" applyNumberFormat="1" applyFont="1" applyFill="1" applyBorder="1" applyAlignment="1">
      <alignment horizontal="right" vertical="top" wrapText="1" readingOrder="1"/>
    </xf>
    <xf numFmtId="0" fontId="9" fillId="8" borderId="4" xfId="0" applyNumberFormat="1" applyFont="1" applyFill="1" applyBorder="1" applyAlignment="1">
      <alignment horizontal="right" vertical="top" wrapText="1" readingOrder="1"/>
    </xf>
    <xf numFmtId="0" fontId="8" fillId="10" borderId="4" xfId="0" applyNumberFormat="1" applyFont="1" applyFill="1" applyBorder="1" applyAlignment="1">
      <alignment horizontal="right" vertical="top" wrapText="1" readingOrder="1"/>
    </xf>
    <xf numFmtId="0" fontId="9" fillId="11" borderId="4" xfId="0" applyNumberFormat="1" applyFont="1" applyFill="1" applyBorder="1" applyAlignment="1">
      <alignment horizontal="right" vertical="top" wrapText="1" readingOrder="1"/>
    </xf>
    <xf numFmtId="164" fontId="9" fillId="13" borderId="4" xfId="0" applyNumberFormat="1" applyFont="1" applyFill="1" applyBorder="1" applyAlignment="1">
      <alignment horizontal="right" vertical="top" wrapText="1" readingOrder="1"/>
    </xf>
    <xf numFmtId="0" fontId="5" fillId="2" borderId="6" xfId="0" applyNumberFormat="1" applyFont="1" applyFill="1" applyBorder="1" applyAlignment="1">
      <alignment horizontal="left" vertical="top" wrapText="1" readingOrder="1"/>
    </xf>
    <xf numFmtId="0" fontId="11" fillId="2" borderId="6" xfId="0" applyNumberFormat="1" applyFont="1" applyFill="1" applyBorder="1" applyAlignment="1">
      <alignment horizontal="left" vertical="top" wrapText="1" readingOrder="1"/>
    </xf>
    <xf numFmtId="0" fontId="5" fillId="2" borderId="5" xfId="0" applyNumberFormat="1" applyFont="1" applyFill="1" applyBorder="1" applyAlignment="1">
      <alignment horizontal="left" vertical="top" wrapText="1" readingOrder="1"/>
    </xf>
    <xf numFmtId="0" fontId="11" fillId="2" borderId="5" xfId="0" applyNumberFormat="1" applyFont="1" applyFill="1" applyBorder="1" applyAlignment="1">
      <alignment horizontal="left" vertical="top" wrapText="1" readingOrder="1"/>
    </xf>
    <xf numFmtId="0" fontId="12" fillId="2" borderId="5" xfId="0" applyNumberFormat="1" applyFont="1" applyFill="1" applyBorder="1" applyAlignment="1">
      <alignment horizontal="right" vertical="top" wrapText="1" readingOrder="1"/>
    </xf>
    <xf numFmtId="0" fontId="6" fillId="2" borderId="5" xfId="0" applyNumberFormat="1" applyFont="1" applyFill="1" applyBorder="1" applyAlignment="1">
      <alignment horizontal="right" vertical="top" wrapText="1" readingOrder="1"/>
    </xf>
    <xf numFmtId="0" fontId="5" fillId="3" borderId="0" xfId="0" applyNumberFormat="1" applyFont="1" applyFill="1" applyBorder="1" applyAlignment="1">
      <alignment vertical="top" wrapText="1" readingOrder="1"/>
    </xf>
    <xf numFmtId="0" fontId="7" fillId="4" borderId="4" xfId="0" applyNumberFormat="1" applyFont="1" applyFill="1" applyBorder="1" applyAlignment="1">
      <alignment horizontal="left" vertical="top" wrapText="1" readingOrder="1"/>
    </xf>
    <xf numFmtId="0" fontId="7" fillId="6" borderId="4" xfId="0" applyNumberFormat="1" applyFont="1" applyFill="1" applyBorder="1" applyAlignment="1">
      <alignment horizontal="left" vertical="top" wrapText="1" readingOrder="1"/>
    </xf>
    <xf numFmtId="0" fontId="7" fillId="8" borderId="4" xfId="0" applyNumberFormat="1" applyFont="1" applyFill="1" applyBorder="1" applyAlignment="1">
      <alignment horizontal="left" vertical="top" wrapText="1" readingOrder="1"/>
    </xf>
    <xf numFmtId="0" fontId="7" fillId="10" borderId="4" xfId="0" applyNumberFormat="1" applyFont="1" applyFill="1" applyBorder="1" applyAlignment="1">
      <alignment horizontal="left" vertical="top" wrapText="1" readingOrder="1"/>
    </xf>
    <xf numFmtId="0" fontId="7" fillId="11" borderId="4" xfId="0" applyNumberFormat="1" applyFont="1" applyFill="1" applyBorder="1" applyAlignment="1">
      <alignment horizontal="left" vertical="top" wrapText="1" readingOrder="1"/>
    </xf>
    <xf numFmtId="0" fontId="7" fillId="12" borderId="1" xfId="0" applyNumberFormat="1" applyFont="1" applyFill="1" applyBorder="1" applyAlignment="1">
      <alignment horizontal="left" vertical="top" wrapText="1" readingOrder="1"/>
    </xf>
    <xf numFmtId="0" fontId="7" fillId="13" borderId="4" xfId="0" applyNumberFormat="1" applyFont="1" applyFill="1" applyBorder="1" applyAlignment="1">
      <alignment horizontal="left" vertical="top" wrapText="1" readingOrder="1"/>
    </xf>
    <xf numFmtId="0" fontId="9" fillId="13" borderId="4" xfId="0" applyNumberFormat="1" applyFont="1" applyFill="1" applyBorder="1" applyAlignment="1">
      <alignment horizontal="right" vertical="top" wrapText="1" readingOrder="1"/>
    </xf>
    <xf numFmtId="0" fontId="11" fillId="2" borderId="1" xfId="0" applyNumberFormat="1" applyFont="1" applyFill="1" applyBorder="1" applyAlignment="1">
      <alignment horizontal="left" vertical="top" wrapText="1" readingOrder="1"/>
    </xf>
    <xf numFmtId="0" fontId="7" fillId="0" borderId="4" xfId="0" applyNumberFormat="1" applyFont="1" applyFill="1" applyBorder="1" applyAlignment="1">
      <alignment horizontal="left" vertical="top" wrapText="1" readingOrder="1"/>
    </xf>
    <xf numFmtId="164" fontId="8" fillId="0" borderId="4" xfId="0" applyNumberFormat="1" applyFont="1" applyFill="1" applyBorder="1" applyAlignment="1">
      <alignment horizontal="right" vertical="top" wrapText="1" readingOrder="1"/>
    </xf>
    <xf numFmtId="165" fontId="8" fillId="0" borderId="4" xfId="0" applyNumberFormat="1" applyFont="1" applyFill="1" applyBorder="1" applyAlignment="1">
      <alignment horizontal="right" vertical="top" wrapText="1" readingOrder="1"/>
    </xf>
    <xf numFmtId="0" fontId="7" fillId="14" borderId="4" xfId="0" applyNumberFormat="1" applyFont="1" applyFill="1" applyBorder="1" applyAlignment="1">
      <alignment horizontal="left" vertical="top" wrapText="1" readingOrder="1"/>
    </xf>
    <xf numFmtId="164" fontId="8" fillId="14" borderId="4" xfId="0" applyNumberFormat="1" applyFont="1" applyFill="1" applyBorder="1" applyAlignment="1">
      <alignment horizontal="right" vertical="top" wrapText="1" readingOrder="1"/>
    </xf>
    <xf numFmtId="165" fontId="8" fillId="14" borderId="4" xfId="0" applyNumberFormat="1" applyFont="1" applyFill="1" applyBorder="1" applyAlignment="1">
      <alignment horizontal="right" vertical="top" wrapText="1" readingOrder="1"/>
    </xf>
    <xf numFmtId="0" fontId="1" fillId="3" borderId="0" xfId="0" applyNumberFormat="1" applyFont="1" applyFill="1" applyBorder="1" applyAlignment="1">
      <alignment vertical="top" wrapText="1"/>
    </xf>
    <xf numFmtId="0" fontId="5" fillId="9" borderId="0" xfId="0" applyNumberFormat="1" applyFont="1" applyFill="1" applyBorder="1" applyAlignment="1">
      <alignment vertical="top" wrapText="1" readingOrder="1"/>
    </xf>
    <xf numFmtId="0" fontId="1" fillId="9" borderId="0" xfId="0" applyNumberFormat="1" applyFont="1" applyFill="1" applyBorder="1" applyAlignment="1">
      <alignment vertical="top" wrapText="1"/>
    </xf>
    <xf numFmtId="164" fontId="1" fillId="0" borderId="0" xfId="0" applyNumberFormat="1" applyFont="1" applyFill="1" applyBorder="1"/>
    <xf numFmtId="166" fontId="9" fillId="13" borderId="4" xfId="0" applyNumberFormat="1" applyFont="1" applyFill="1" applyBorder="1" applyAlignment="1">
      <alignment horizontal="right" vertical="top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166" fontId="1" fillId="0" borderId="0" xfId="0" applyNumberFormat="1" applyFont="1" applyFill="1" applyBorder="1"/>
    <xf numFmtId="0" fontId="7" fillId="15" borderId="4" xfId="0" applyNumberFormat="1" applyFont="1" applyFill="1" applyBorder="1" applyAlignment="1">
      <alignment horizontal="left" vertical="top" wrapText="1" readingOrder="1"/>
    </xf>
    <xf numFmtId="164" fontId="8" fillId="15" borderId="4" xfId="0" applyNumberFormat="1" applyFont="1" applyFill="1" applyBorder="1" applyAlignment="1">
      <alignment horizontal="right" vertical="top" wrapText="1" readingOrder="1"/>
    </xf>
    <xf numFmtId="165" fontId="8" fillId="15" borderId="4" xfId="0" applyNumberFormat="1" applyFont="1" applyFill="1" applyBorder="1" applyAlignment="1">
      <alignment horizontal="right" vertical="top" wrapText="1" readingOrder="1"/>
    </xf>
    <xf numFmtId="0" fontId="7" fillId="16" borderId="4" xfId="0" applyNumberFormat="1" applyFont="1" applyFill="1" applyBorder="1" applyAlignment="1">
      <alignment horizontal="left" vertical="top" wrapText="1" readingOrder="1"/>
    </xf>
    <xf numFmtId="0" fontId="5" fillId="3" borderId="1" xfId="0" applyNumberFormat="1" applyFont="1" applyFill="1" applyBorder="1" applyAlignment="1">
      <alignment vertical="top" wrapText="1" readingOrder="1"/>
    </xf>
    <xf numFmtId="0" fontId="1" fillId="3" borderId="4" xfId="0" applyNumberFormat="1" applyFont="1" applyFill="1" applyBorder="1" applyAlignment="1">
      <alignment vertical="top" wrapText="1"/>
    </xf>
    <xf numFmtId="0" fontId="1" fillId="3" borderId="5" xfId="0" applyNumberFormat="1" applyFont="1" applyFill="1" applyBorder="1" applyAlignment="1">
      <alignment vertical="top" wrapText="1"/>
    </xf>
    <xf numFmtId="0" fontId="5" fillId="9" borderId="1" xfId="0" applyNumberFormat="1" applyFont="1" applyFill="1" applyBorder="1" applyAlignment="1">
      <alignment vertical="top" wrapText="1" readingOrder="1"/>
    </xf>
    <xf numFmtId="0" fontId="1" fillId="9" borderId="4" xfId="0" applyNumberFormat="1" applyFont="1" applyFill="1" applyBorder="1" applyAlignment="1">
      <alignment vertical="top" wrapText="1"/>
    </xf>
    <xf numFmtId="0" fontId="1" fillId="9" borderId="5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10" fillId="2" borderId="1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CEC"/>
      <rgbColor rgb="00D3D3D3"/>
      <rgbColor rgb="004EB7E9"/>
      <rgbColor rgb="00FFFFFF"/>
      <rgbColor rgb="00BFBFBF"/>
      <rgbColor rgb="00DBF0FB"/>
      <rgbColor rgb="00D9D9D9"/>
      <rgbColor rgb="00B7E2F7"/>
      <rgbColor rgb="00F3AB30"/>
      <rgbColor rgb="00FDEED5"/>
      <rgbColor rgb="00FADCAB"/>
      <rgbColor rgb="00F2F2F2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ED5"/>
      <color rgb="FFB7E2F7"/>
      <color rgb="FFDBF0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1299853</xdr:colOff>
      <xdr:row>1</xdr:row>
      <xdr:rowOff>482600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305727</xdr:colOff>
      <xdr:row>1</xdr:row>
      <xdr:rowOff>494676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0E815-7055-4598-91A0-94E9F0DCBEB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85725"/>
          <a:ext cx="1343952" cy="494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1391746</xdr:colOff>
      <xdr:row>1</xdr:row>
      <xdr:rowOff>520068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95CD2D-32C7-4ACC-BF49-DE1C795BBC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95250"/>
          <a:ext cx="1391746" cy="5200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356679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E9006C-3796-4914-84DC-7AAAA0F5C5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95250"/>
          <a:ext cx="1375854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5"/>
  <sheetViews>
    <sheetView showGridLines="0" workbookViewId="0">
      <selection activeCell="B5" sqref="B5:S5"/>
    </sheetView>
  </sheetViews>
  <sheetFormatPr defaultRowHeight="14.5"/>
  <cols>
    <col min="1" max="1" width="1.453125" customWidth="1"/>
    <col min="2" max="2" width="19.54296875" customWidth="1"/>
    <col min="3" max="3" width="35.81640625" customWidth="1"/>
    <col min="4" max="4" width="9" customWidth="1"/>
    <col min="5" max="5" width="11.453125" customWidth="1"/>
    <col min="6" max="6" width="9.7265625" customWidth="1"/>
    <col min="7" max="7" width="10.453125" customWidth="1"/>
    <col min="8" max="8" width="10.54296875" customWidth="1"/>
    <col min="9" max="9" width="9.453125" customWidth="1"/>
    <col min="10" max="11" width="8.453125" customWidth="1"/>
    <col min="12" max="12" width="8.7265625" customWidth="1"/>
    <col min="13" max="13" width="8.81640625" customWidth="1"/>
    <col min="14" max="14" width="9.81640625" customWidth="1"/>
    <col min="15" max="15" width="13.453125" customWidth="1"/>
    <col min="16" max="17" width="14.81640625" customWidth="1"/>
    <col min="18" max="18" width="18" customWidth="1"/>
    <col min="19" max="19" width="15.81640625" customWidth="1"/>
    <col min="20" max="20" width="0" hidden="1" customWidth="1"/>
    <col min="21" max="21" width="53.1796875" customWidth="1"/>
  </cols>
  <sheetData>
    <row r="1" spans="2:20" ht="7.75" customHeight="1"/>
    <row r="2" spans="2:20" ht="38.5" customHeight="1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2:20" ht="24" customHeight="1">
      <c r="B3" s="82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2:20" ht="49.5" customHeight="1">
      <c r="B4" s="82" t="s">
        <v>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2:20" ht="24.75" customHeight="1">
      <c r="B5" s="83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</row>
    <row r="6" spans="2:20" ht="23.25" customHeight="1">
      <c r="B6" s="84" t="s">
        <v>2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2:20" ht="25">
      <c r="B7" s="1" t="s">
        <v>3</v>
      </c>
      <c r="C7" s="1" t="s">
        <v>3</v>
      </c>
      <c r="D7" s="77" t="s">
        <v>4</v>
      </c>
      <c r="E7" s="78"/>
      <c r="F7" s="78"/>
      <c r="G7" s="78"/>
      <c r="H7" s="78"/>
      <c r="I7" s="78"/>
      <c r="J7" s="78"/>
      <c r="K7" s="78"/>
      <c r="L7" s="78"/>
      <c r="M7" s="79"/>
      <c r="N7" s="2" t="s">
        <v>5</v>
      </c>
      <c r="O7" s="1" t="s">
        <v>6</v>
      </c>
      <c r="P7" s="80" t="s">
        <v>7</v>
      </c>
      <c r="Q7" s="79"/>
      <c r="R7" s="1" t="s">
        <v>8</v>
      </c>
      <c r="S7" s="1" t="s">
        <v>9</v>
      </c>
    </row>
    <row r="8" spans="2:20">
      <c r="B8" s="1" t="s">
        <v>10</v>
      </c>
      <c r="C8" s="1" t="s">
        <v>11</v>
      </c>
      <c r="D8" s="77" t="s">
        <v>12</v>
      </c>
      <c r="E8" s="79"/>
      <c r="F8" s="77" t="s">
        <v>13</v>
      </c>
      <c r="G8" s="79"/>
      <c r="H8" s="77" t="s">
        <v>14</v>
      </c>
      <c r="I8" s="79"/>
      <c r="J8" s="77" t="s">
        <v>15</v>
      </c>
      <c r="K8" s="79"/>
      <c r="L8" s="77" t="s">
        <v>16</v>
      </c>
      <c r="M8" s="79"/>
      <c r="N8" s="2" t="s">
        <v>3</v>
      </c>
      <c r="O8" s="80" t="s">
        <v>3</v>
      </c>
      <c r="P8" s="79"/>
      <c r="Q8" s="1" t="s">
        <v>3</v>
      </c>
      <c r="R8" s="1" t="s">
        <v>3</v>
      </c>
      <c r="S8" s="1" t="s">
        <v>3</v>
      </c>
    </row>
    <row r="9" spans="2:20">
      <c r="B9" s="1" t="s">
        <v>3</v>
      </c>
      <c r="C9" s="1" t="s">
        <v>3</v>
      </c>
      <c r="D9" s="3" t="s">
        <v>17</v>
      </c>
      <c r="E9" s="3" t="s">
        <v>18</v>
      </c>
      <c r="F9" s="3" t="s">
        <v>17</v>
      </c>
      <c r="G9" s="3" t="s">
        <v>18</v>
      </c>
      <c r="H9" s="3" t="s">
        <v>19</v>
      </c>
      <c r="I9" s="3" t="s">
        <v>18</v>
      </c>
      <c r="J9" s="3" t="s">
        <v>19</v>
      </c>
      <c r="K9" s="3" t="s">
        <v>18</v>
      </c>
      <c r="L9" s="3" t="s">
        <v>19</v>
      </c>
      <c r="M9" s="3" t="s">
        <v>18</v>
      </c>
      <c r="N9" s="3" t="s">
        <v>3</v>
      </c>
      <c r="O9" s="4" t="s">
        <v>20</v>
      </c>
      <c r="P9" s="3" t="s">
        <v>17</v>
      </c>
      <c r="Q9" s="3" t="s">
        <v>18</v>
      </c>
      <c r="R9" s="4" t="s">
        <v>21</v>
      </c>
      <c r="S9" s="4" t="s">
        <v>20</v>
      </c>
    </row>
    <row r="10" spans="2:20">
      <c r="B10" s="71" t="s">
        <v>22</v>
      </c>
      <c r="C10" s="5" t="s">
        <v>23</v>
      </c>
      <c r="D10" s="6">
        <v>25</v>
      </c>
      <c r="E10" s="6">
        <v>52</v>
      </c>
      <c r="F10" s="6">
        <v>14</v>
      </c>
      <c r="G10" s="6">
        <v>20</v>
      </c>
      <c r="H10" s="6">
        <v>11</v>
      </c>
      <c r="I10" s="6">
        <v>20</v>
      </c>
      <c r="J10" s="6">
        <v>8</v>
      </c>
      <c r="K10" s="6">
        <v>15</v>
      </c>
      <c r="L10" s="6">
        <v>3</v>
      </c>
      <c r="M10" s="6">
        <v>2</v>
      </c>
      <c r="N10" s="7">
        <v>170</v>
      </c>
      <c r="O10" s="8">
        <v>1.9878391019644499</v>
      </c>
      <c r="P10" s="6">
        <v>23</v>
      </c>
      <c r="Q10" s="6">
        <v>43</v>
      </c>
      <c r="R10" s="6">
        <v>672079</v>
      </c>
      <c r="S10" s="8">
        <v>2.4331067515590799</v>
      </c>
    </row>
    <row r="11" spans="2:20">
      <c r="B11" s="72"/>
      <c r="C11" s="9" t="s">
        <v>24</v>
      </c>
      <c r="D11" s="10">
        <v>3</v>
      </c>
      <c r="E11" s="10">
        <v>5</v>
      </c>
      <c r="F11" s="10">
        <v>0</v>
      </c>
      <c r="G11" s="10">
        <v>3</v>
      </c>
      <c r="H11" s="10">
        <v>1</v>
      </c>
      <c r="I11" s="10">
        <v>7</v>
      </c>
      <c r="J11" s="10">
        <v>1</v>
      </c>
      <c r="K11" s="10">
        <v>2</v>
      </c>
      <c r="L11" s="10">
        <v>0</v>
      </c>
      <c r="M11" s="10">
        <v>4</v>
      </c>
      <c r="N11" s="11">
        <v>26</v>
      </c>
      <c r="O11" s="12">
        <v>0.30402245088868102</v>
      </c>
      <c r="P11" s="10">
        <v>3</v>
      </c>
      <c r="Q11" s="10">
        <v>6</v>
      </c>
      <c r="R11" s="10">
        <v>213196</v>
      </c>
      <c r="S11" s="12">
        <v>0.77182686411179202</v>
      </c>
    </row>
    <row r="12" spans="2:20">
      <c r="B12" s="72"/>
      <c r="C12" s="5" t="s">
        <v>25</v>
      </c>
      <c r="D12" s="6">
        <v>12</v>
      </c>
      <c r="E12" s="6">
        <v>14</v>
      </c>
      <c r="F12" s="6">
        <v>4</v>
      </c>
      <c r="G12" s="6">
        <v>6</v>
      </c>
      <c r="H12" s="6">
        <v>6</v>
      </c>
      <c r="I12" s="6">
        <v>5</v>
      </c>
      <c r="J12" s="6">
        <v>5</v>
      </c>
      <c r="K12" s="6">
        <v>7</v>
      </c>
      <c r="L12" s="6">
        <v>1</v>
      </c>
      <c r="M12" s="6">
        <v>4</v>
      </c>
      <c r="N12" s="7">
        <v>64</v>
      </c>
      <c r="O12" s="8">
        <v>0.74836295603367597</v>
      </c>
      <c r="P12" s="6">
        <v>14</v>
      </c>
      <c r="Q12" s="6">
        <v>21</v>
      </c>
      <c r="R12" s="6">
        <v>232171</v>
      </c>
      <c r="S12" s="8">
        <v>0.84052146788729099</v>
      </c>
    </row>
    <row r="13" spans="2:20">
      <c r="B13" s="72"/>
      <c r="C13" s="9" t="s">
        <v>26</v>
      </c>
      <c r="D13" s="10">
        <v>13</v>
      </c>
      <c r="E13" s="10">
        <v>24</v>
      </c>
      <c r="F13" s="10">
        <v>4</v>
      </c>
      <c r="G13" s="10">
        <v>17</v>
      </c>
      <c r="H13" s="10">
        <v>8</v>
      </c>
      <c r="I13" s="10">
        <v>6</v>
      </c>
      <c r="J13" s="10">
        <v>2</v>
      </c>
      <c r="K13" s="10">
        <v>5</v>
      </c>
      <c r="L13" s="10">
        <v>2</v>
      </c>
      <c r="M13" s="10">
        <v>0</v>
      </c>
      <c r="N13" s="11">
        <v>81</v>
      </c>
      <c r="O13" s="12">
        <v>0.94714686623012201</v>
      </c>
      <c r="P13" s="10">
        <v>11</v>
      </c>
      <c r="Q13" s="10">
        <v>25</v>
      </c>
      <c r="R13" s="10">
        <v>350586</v>
      </c>
      <c r="S13" s="12">
        <v>1.26921561840511</v>
      </c>
    </row>
    <row r="14" spans="2:20">
      <c r="B14" s="72"/>
      <c r="C14" s="5" t="s">
        <v>27</v>
      </c>
      <c r="D14" s="6">
        <v>6</v>
      </c>
      <c r="E14" s="6">
        <v>6</v>
      </c>
      <c r="F14" s="6">
        <v>2</v>
      </c>
      <c r="G14" s="6">
        <v>3</v>
      </c>
      <c r="H14" s="6">
        <v>2</v>
      </c>
      <c r="I14" s="6">
        <v>6</v>
      </c>
      <c r="J14" s="6">
        <v>3</v>
      </c>
      <c r="K14" s="6">
        <v>5</v>
      </c>
      <c r="L14" s="6">
        <v>1</v>
      </c>
      <c r="M14" s="6">
        <v>1</v>
      </c>
      <c r="N14" s="7">
        <v>35</v>
      </c>
      <c r="O14" s="8">
        <v>0.409260991580917</v>
      </c>
      <c r="P14" s="6">
        <v>8</v>
      </c>
      <c r="Q14" s="6">
        <v>13</v>
      </c>
      <c r="R14" s="6">
        <v>159513</v>
      </c>
      <c r="S14" s="8">
        <v>0.57747996479795305</v>
      </c>
    </row>
    <row r="15" spans="2:20">
      <c r="B15" s="72"/>
      <c r="C15" s="9" t="s">
        <v>28</v>
      </c>
      <c r="D15" s="10">
        <v>44</v>
      </c>
      <c r="E15" s="10">
        <v>57</v>
      </c>
      <c r="F15" s="10">
        <v>15</v>
      </c>
      <c r="G15" s="10">
        <v>38</v>
      </c>
      <c r="H15" s="10">
        <v>19</v>
      </c>
      <c r="I15" s="10">
        <v>24</v>
      </c>
      <c r="J15" s="10">
        <v>14</v>
      </c>
      <c r="K15" s="10">
        <v>17</v>
      </c>
      <c r="L15" s="10">
        <v>3</v>
      </c>
      <c r="M15" s="10">
        <v>5</v>
      </c>
      <c r="N15" s="11">
        <v>236</v>
      </c>
      <c r="O15" s="12">
        <v>2.75958840037418</v>
      </c>
      <c r="P15" s="10">
        <v>38</v>
      </c>
      <c r="Q15" s="10">
        <v>66</v>
      </c>
      <c r="R15" s="10">
        <v>1045106</v>
      </c>
      <c r="S15" s="12">
        <v>3.7835648260024501</v>
      </c>
    </row>
    <row r="16" spans="2:20">
      <c r="B16" s="73"/>
      <c r="C16" s="13" t="s">
        <v>29</v>
      </c>
      <c r="D16" s="14">
        <v>103</v>
      </c>
      <c r="E16" s="14">
        <v>158</v>
      </c>
      <c r="F16" s="14">
        <v>39</v>
      </c>
      <c r="G16" s="14">
        <v>87</v>
      </c>
      <c r="H16" s="14">
        <v>47</v>
      </c>
      <c r="I16" s="14">
        <v>68</v>
      </c>
      <c r="J16" s="14">
        <v>33</v>
      </c>
      <c r="K16" s="14">
        <v>51</v>
      </c>
      <c r="L16" s="14">
        <v>10</v>
      </c>
      <c r="M16" s="14">
        <v>16</v>
      </c>
      <c r="N16" s="14">
        <v>612</v>
      </c>
      <c r="O16" s="15">
        <v>7.1562207670720301</v>
      </c>
      <c r="P16" s="14">
        <v>97</v>
      </c>
      <c r="Q16" s="14">
        <v>174</v>
      </c>
      <c r="R16" s="14">
        <v>2672651</v>
      </c>
      <c r="S16" s="15">
        <v>9.6757154927636808</v>
      </c>
    </row>
    <row r="17" spans="2:19">
      <c r="B17" s="74" t="s">
        <v>30</v>
      </c>
      <c r="C17" s="16" t="s">
        <v>31</v>
      </c>
      <c r="D17" s="17">
        <v>10</v>
      </c>
      <c r="E17" s="17">
        <v>12</v>
      </c>
      <c r="F17" s="17">
        <v>9</v>
      </c>
      <c r="G17" s="17">
        <v>4</v>
      </c>
      <c r="H17" s="17">
        <v>3</v>
      </c>
      <c r="I17" s="17">
        <v>11</v>
      </c>
      <c r="J17" s="17">
        <v>4</v>
      </c>
      <c r="K17" s="17">
        <v>7</v>
      </c>
      <c r="L17" s="17">
        <v>2</v>
      </c>
      <c r="M17" s="17">
        <v>1</v>
      </c>
      <c r="N17" s="7">
        <v>63</v>
      </c>
      <c r="O17" s="18">
        <v>0.73666978484565004</v>
      </c>
      <c r="P17" s="17">
        <v>18</v>
      </c>
      <c r="Q17" s="17">
        <v>17</v>
      </c>
      <c r="R17" s="17">
        <v>252471</v>
      </c>
      <c r="S17" s="18">
        <v>0.91401292805291001</v>
      </c>
    </row>
    <row r="18" spans="2:19">
      <c r="B18" s="75"/>
      <c r="C18" s="5" t="s">
        <v>23</v>
      </c>
      <c r="D18" s="6">
        <v>8</v>
      </c>
      <c r="E18" s="6">
        <v>6</v>
      </c>
      <c r="F18" s="6">
        <v>3</v>
      </c>
      <c r="G18" s="6">
        <v>5</v>
      </c>
      <c r="H18" s="6">
        <v>3</v>
      </c>
      <c r="I18" s="6">
        <v>1</v>
      </c>
      <c r="J18" s="6">
        <v>1</v>
      </c>
      <c r="K18" s="6">
        <v>5</v>
      </c>
      <c r="L18" s="6">
        <v>2</v>
      </c>
      <c r="M18" s="6">
        <v>0</v>
      </c>
      <c r="N18" s="11">
        <v>34</v>
      </c>
      <c r="O18" s="8">
        <v>0.39756782039289101</v>
      </c>
      <c r="P18" s="6">
        <v>7</v>
      </c>
      <c r="Q18" s="6">
        <v>7</v>
      </c>
      <c r="R18" s="6">
        <v>107159</v>
      </c>
      <c r="S18" s="8">
        <v>0.387944402950128</v>
      </c>
    </row>
    <row r="19" spans="2:19">
      <c r="B19" s="75"/>
      <c r="C19" s="16" t="s">
        <v>32</v>
      </c>
      <c r="D19" s="17">
        <v>48</v>
      </c>
      <c r="E19" s="17">
        <v>70</v>
      </c>
      <c r="F19" s="17">
        <v>25</v>
      </c>
      <c r="G19" s="17">
        <v>37</v>
      </c>
      <c r="H19" s="17">
        <v>16</v>
      </c>
      <c r="I19" s="17">
        <v>22</v>
      </c>
      <c r="J19" s="17">
        <v>16</v>
      </c>
      <c r="K19" s="17">
        <v>23</v>
      </c>
      <c r="L19" s="17">
        <v>8</v>
      </c>
      <c r="M19" s="17">
        <v>8</v>
      </c>
      <c r="N19" s="7">
        <v>273</v>
      </c>
      <c r="O19" s="18">
        <v>3.1922357343311498</v>
      </c>
      <c r="P19" s="17">
        <v>58</v>
      </c>
      <c r="Q19" s="17">
        <v>74</v>
      </c>
      <c r="R19" s="17">
        <v>1012956</v>
      </c>
      <c r="S19" s="18">
        <v>3.66717317849877</v>
      </c>
    </row>
    <row r="20" spans="2:19">
      <c r="B20" s="75"/>
      <c r="C20" s="5" t="s">
        <v>33</v>
      </c>
      <c r="D20" s="6">
        <v>64</v>
      </c>
      <c r="E20" s="6">
        <v>74</v>
      </c>
      <c r="F20" s="6">
        <v>39</v>
      </c>
      <c r="G20" s="6">
        <v>26</v>
      </c>
      <c r="H20" s="6">
        <v>15</v>
      </c>
      <c r="I20" s="6">
        <v>14</v>
      </c>
      <c r="J20" s="6">
        <v>17</v>
      </c>
      <c r="K20" s="6">
        <v>12</v>
      </c>
      <c r="L20" s="6">
        <v>12</v>
      </c>
      <c r="M20" s="6">
        <v>3</v>
      </c>
      <c r="N20" s="11">
        <v>276</v>
      </c>
      <c r="O20" s="8">
        <v>3.2273152478952301</v>
      </c>
      <c r="P20" s="6">
        <v>69</v>
      </c>
      <c r="Q20" s="6">
        <v>69</v>
      </c>
      <c r="R20" s="6">
        <v>1018669</v>
      </c>
      <c r="S20" s="8">
        <v>3.6878557751453802</v>
      </c>
    </row>
    <row r="21" spans="2:19" ht="26">
      <c r="B21" s="75"/>
      <c r="C21" s="16" t="s">
        <v>34</v>
      </c>
      <c r="D21" s="17">
        <v>2504</v>
      </c>
      <c r="E21" s="17">
        <v>2006</v>
      </c>
      <c r="F21" s="17">
        <v>775</v>
      </c>
      <c r="G21" s="17">
        <v>690</v>
      </c>
      <c r="H21" s="17">
        <v>363</v>
      </c>
      <c r="I21" s="17">
        <v>319</v>
      </c>
      <c r="J21" s="17">
        <v>231</v>
      </c>
      <c r="K21" s="17">
        <v>251</v>
      </c>
      <c r="L21" s="17">
        <v>79</v>
      </c>
      <c r="M21" s="17">
        <v>76</v>
      </c>
      <c r="N21" s="7">
        <v>7294</v>
      </c>
      <c r="O21" s="18">
        <v>85.289990645463007</v>
      </c>
      <c r="P21" s="17">
        <v>4</v>
      </c>
      <c r="Q21" s="17">
        <v>4</v>
      </c>
      <c r="R21" s="17">
        <v>22558351</v>
      </c>
      <c r="S21" s="18">
        <v>81.667298222589096</v>
      </c>
    </row>
    <row r="22" spans="2:19">
      <c r="B22" s="76"/>
      <c r="C22" s="19" t="s">
        <v>35</v>
      </c>
      <c r="D22" s="20">
        <v>2634</v>
      </c>
      <c r="E22" s="20">
        <v>2168</v>
      </c>
      <c r="F22" s="20">
        <v>851</v>
      </c>
      <c r="G22" s="20">
        <v>762</v>
      </c>
      <c r="H22" s="20">
        <v>400</v>
      </c>
      <c r="I22" s="20">
        <v>367</v>
      </c>
      <c r="J22" s="20">
        <v>269</v>
      </c>
      <c r="K22" s="20">
        <v>298</v>
      </c>
      <c r="L22" s="20">
        <v>103</v>
      </c>
      <c r="M22" s="20">
        <v>88</v>
      </c>
      <c r="N22" s="20">
        <v>7940</v>
      </c>
      <c r="O22" s="21">
        <v>92.843779232928</v>
      </c>
      <c r="P22" s="20">
        <v>156</v>
      </c>
      <c r="Q22" s="20">
        <v>171</v>
      </c>
      <c r="R22" s="20">
        <v>24949606</v>
      </c>
      <c r="S22" s="21">
        <v>90.3242845072363</v>
      </c>
    </row>
    <row r="23" spans="2:19" ht="26">
      <c r="B23" s="22" t="s">
        <v>3</v>
      </c>
      <c r="C23" s="23" t="s">
        <v>36</v>
      </c>
      <c r="D23" s="24">
        <v>2737</v>
      </c>
      <c r="E23" s="24">
        <v>2326</v>
      </c>
      <c r="F23" s="24">
        <v>890</v>
      </c>
      <c r="G23" s="24">
        <v>849</v>
      </c>
      <c r="H23" s="24">
        <v>447</v>
      </c>
      <c r="I23" s="24">
        <v>435</v>
      </c>
      <c r="J23" s="24">
        <v>302</v>
      </c>
      <c r="K23" s="24">
        <v>349</v>
      </c>
      <c r="L23" s="25">
        <v>113</v>
      </c>
      <c r="M23" s="24">
        <v>104</v>
      </c>
      <c r="N23" s="24">
        <v>8552</v>
      </c>
      <c r="O23" s="26">
        <v>100</v>
      </c>
      <c r="P23" s="24">
        <v>253</v>
      </c>
      <c r="Q23" s="24">
        <v>345</v>
      </c>
      <c r="R23" s="24">
        <v>27622257</v>
      </c>
      <c r="S23" s="26">
        <v>100</v>
      </c>
    </row>
    <row r="24" spans="2:19" ht="0" hidden="1" customHeight="1"/>
    <row r="25" spans="2:19" ht="80.650000000000006" customHeight="1"/>
  </sheetData>
  <mergeCells count="15">
    <mergeCell ref="B2:T2"/>
    <mergeCell ref="B3:S3"/>
    <mergeCell ref="B4:S4"/>
    <mergeCell ref="B5:S5"/>
    <mergeCell ref="B6:S6"/>
    <mergeCell ref="B10:B16"/>
    <mergeCell ref="B17:B22"/>
    <mergeCell ref="D7:M7"/>
    <mergeCell ref="P7:Q7"/>
    <mergeCell ref="D8:E8"/>
    <mergeCell ref="F8:G8"/>
    <mergeCell ref="H8:I8"/>
    <mergeCell ref="J8:K8"/>
    <mergeCell ref="L8:M8"/>
    <mergeCell ref="O8:P8"/>
  </mergeCells>
  <pageMargins left="0.70866141732283505" right="0.70866141732283505" top="0.74803149606299202" bottom="0.74803149606299202" header="0.74803149606299202" footer="0.74803149606299202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086F-C9E5-43A7-8553-DC5D6ECF3555}">
  <dimension ref="B1:Y24"/>
  <sheetViews>
    <sheetView workbookViewId="0">
      <selection activeCell="B5" sqref="B5:Y5"/>
    </sheetView>
  </sheetViews>
  <sheetFormatPr defaultColWidth="9.1796875" defaultRowHeight="14.5"/>
  <cols>
    <col min="1" max="1" width="1" style="27" customWidth="1"/>
    <col min="2" max="2" width="15.54296875" style="27" customWidth="1"/>
    <col min="3" max="3" width="34.54296875" style="27" customWidth="1"/>
    <col min="4" max="4" width="7.1796875" style="27" customWidth="1"/>
    <col min="5" max="5" width="7.7265625" style="27" customWidth="1"/>
    <col min="6" max="6" width="7.54296875" style="27" customWidth="1"/>
    <col min="7" max="7" width="6.81640625" style="27" customWidth="1"/>
    <col min="8" max="8" width="7.453125" style="27" customWidth="1"/>
    <col min="9" max="9" width="7.54296875" style="27" customWidth="1"/>
    <col min="10" max="10" width="7.453125" style="27" customWidth="1"/>
    <col min="11" max="11" width="6.453125" style="27" customWidth="1"/>
    <col min="12" max="12" width="7.453125" style="27" customWidth="1"/>
    <col min="13" max="13" width="7.7265625" style="27" customWidth="1"/>
    <col min="14" max="14" width="7.54296875" style="27" customWidth="1"/>
    <col min="15" max="15" width="7.453125" style="27" customWidth="1"/>
    <col min="16" max="17" width="7.1796875" style="27" customWidth="1"/>
    <col min="18" max="18" width="7.81640625" style="27" customWidth="1"/>
    <col min="19" max="19" width="8" style="27" customWidth="1"/>
    <col min="20" max="20" width="7.453125" style="27" customWidth="1"/>
    <col min="21" max="21" width="7.54296875" style="27" customWidth="1"/>
    <col min="22" max="22" width="8.1796875" style="27" customWidth="1"/>
    <col min="23" max="23" width="8.54296875" style="27" customWidth="1"/>
    <col min="24" max="24" width="15.1796875" style="27" customWidth="1"/>
    <col min="25" max="25" width="12.453125" style="27" customWidth="1"/>
    <col min="26" max="26" width="62.81640625" style="27" customWidth="1"/>
    <col min="27" max="16384" width="9.1796875" style="27"/>
  </cols>
  <sheetData>
    <row r="1" spans="2:25" ht="6.75" customHeight="1"/>
    <row r="2" spans="2:25" ht="39.75" customHeight="1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2:25" ht="18" customHeight="1">
      <c r="B3" s="82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ht="36.75" customHeight="1">
      <c r="B4" s="82" t="s">
        <v>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2:25" ht="18" customHeight="1">
      <c r="B5" s="83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</row>
    <row r="6" spans="2:25" ht="18" customHeight="1">
      <c r="B6" s="84" t="s">
        <v>37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2:25">
      <c r="B7" s="1" t="s">
        <v>10</v>
      </c>
      <c r="C7" s="1" t="s">
        <v>11</v>
      </c>
      <c r="D7" s="77" t="s">
        <v>38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9"/>
      <c r="X7" s="77" t="s">
        <v>39</v>
      </c>
      <c r="Y7" s="79"/>
    </row>
    <row r="8" spans="2:25">
      <c r="B8" s="1" t="s">
        <v>3</v>
      </c>
      <c r="C8" s="1" t="s">
        <v>3</v>
      </c>
      <c r="D8" s="77" t="s">
        <v>12</v>
      </c>
      <c r="E8" s="78"/>
      <c r="F8" s="78"/>
      <c r="G8" s="79"/>
      <c r="H8" s="77" t="s">
        <v>13</v>
      </c>
      <c r="I8" s="78"/>
      <c r="J8" s="78"/>
      <c r="K8" s="79"/>
      <c r="L8" s="77" t="s">
        <v>14</v>
      </c>
      <c r="M8" s="78"/>
      <c r="N8" s="78"/>
      <c r="O8" s="79"/>
      <c r="P8" s="77" t="s">
        <v>15</v>
      </c>
      <c r="Q8" s="78"/>
      <c r="R8" s="78"/>
      <c r="S8" s="79"/>
      <c r="T8" s="77" t="s">
        <v>16</v>
      </c>
      <c r="U8" s="78"/>
      <c r="V8" s="78"/>
      <c r="W8" s="79"/>
      <c r="X8" s="85" t="s">
        <v>40</v>
      </c>
      <c r="Y8" s="79"/>
    </row>
    <row r="9" spans="2:25">
      <c r="B9" s="1" t="s">
        <v>3</v>
      </c>
      <c r="C9" s="1" t="s">
        <v>3</v>
      </c>
      <c r="D9" s="77" t="s">
        <v>41</v>
      </c>
      <c r="E9" s="79"/>
      <c r="F9" s="77" t="s">
        <v>42</v>
      </c>
      <c r="G9" s="79"/>
      <c r="H9" s="77" t="s">
        <v>41</v>
      </c>
      <c r="I9" s="79"/>
      <c r="J9" s="77" t="s">
        <v>42</v>
      </c>
      <c r="K9" s="79"/>
      <c r="L9" s="77" t="s">
        <v>43</v>
      </c>
      <c r="M9" s="79"/>
      <c r="N9" s="77" t="s">
        <v>42</v>
      </c>
      <c r="O9" s="79"/>
      <c r="P9" s="77" t="s">
        <v>43</v>
      </c>
      <c r="Q9" s="79"/>
      <c r="R9" s="77" t="s">
        <v>42</v>
      </c>
      <c r="S9" s="79"/>
      <c r="T9" s="77" t="s">
        <v>43</v>
      </c>
      <c r="U9" s="79"/>
      <c r="V9" s="77" t="s">
        <v>42</v>
      </c>
      <c r="W9" s="79"/>
      <c r="X9" s="28" t="s">
        <v>41</v>
      </c>
      <c r="Y9" s="28" t="s">
        <v>42</v>
      </c>
    </row>
    <row r="10" spans="2:25">
      <c r="B10" s="1" t="s">
        <v>3</v>
      </c>
      <c r="C10" s="1" t="s">
        <v>3</v>
      </c>
      <c r="D10" s="28" t="s">
        <v>17</v>
      </c>
      <c r="E10" s="28" t="s">
        <v>18</v>
      </c>
      <c r="F10" s="28" t="s">
        <v>17</v>
      </c>
      <c r="G10" s="28" t="s">
        <v>18</v>
      </c>
      <c r="H10" s="28" t="s">
        <v>17</v>
      </c>
      <c r="I10" s="28" t="s">
        <v>18</v>
      </c>
      <c r="J10" s="28" t="s">
        <v>17</v>
      </c>
      <c r="K10" s="28" t="s">
        <v>18</v>
      </c>
      <c r="L10" s="28" t="s">
        <v>17</v>
      </c>
      <c r="M10" s="28" t="s">
        <v>18</v>
      </c>
      <c r="N10" s="28" t="s">
        <v>17</v>
      </c>
      <c r="O10" s="28" t="s">
        <v>18</v>
      </c>
      <c r="P10" s="28" t="s">
        <v>17</v>
      </c>
      <c r="Q10" s="28" t="s">
        <v>18</v>
      </c>
      <c r="R10" s="28" t="s">
        <v>17</v>
      </c>
      <c r="S10" s="28" t="s">
        <v>18</v>
      </c>
      <c r="T10" s="28" t="s">
        <v>17</v>
      </c>
      <c r="U10" s="28" t="s">
        <v>18</v>
      </c>
      <c r="V10" s="28" t="s">
        <v>17</v>
      </c>
      <c r="W10" s="28" t="s">
        <v>18</v>
      </c>
      <c r="X10" s="28" t="s">
        <v>3</v>
      </c>
      <c r="Y10" s="28" t="s">
        <v>3</v>
      </c>
    </row>
    <row r="11" spans="2:25">
      <c r="B11" s="71" t="s">
        <v>22</v>
      </c>
      <c r="C11" s="5" t="s">
        <v>23</v>
      </c>
      <c r="D11" s="6">
        <v>0</v>
      </c>
      <c r="E11" s="6">
        <v>3</v>
      </c>
      <c r="F11" s="6">
        <v>19</v>
      </c>
      <c r="G11" s="6">
        <v>18</v>
      </c>
      <c r="H11" s="6">
        <v>6</v>
      </c>
      <c r="I11" s="6">
        <v>10</v>
      </c>
      <c r="J11" s="32" t="s">
        <v>44</v>
      </c>
      <c r="K11" s="6">
        <v>30</v>
      </c>
      <c r="L11" s="6">
        <v>13</v>
      </c>
      <c r="M11" s="6">
        <v>15</v>
      </c>
      <c r="N11" s="6">
        <v>14</v>
      </c>
      <c r="O11" s="6">
        <v>23</v>
      </c>
      <c r="P11" s="6">
        <v>17</v>
      </c>
      <c r="Q11" s="6">
        <v>12</v>
      </c>
      <c r="R11" s="6">
        <v>8</v>
      </c>
      <c r="S11" s="6">
        <v>16</v>
      </c>
      <c r="T11" s="6">
        <v>5</v>
      </c>
      <c r="U11" s="6">
        <v>4</v>
      </c>
      <c r="V11" s="6">
        <v>0</v>
      </c>
      <c r="W11" s="6">
        <v>4</v>
      </c>
      <c r="X11" s="7">
        <v>85</v>
      </c>
      <c r="Y11" s="7">
        <v>158</v>
      </c>
    </row>
    <row r="12" spans="2:25">
      <c r="B12" s="72"/>
      <c r="C12" s="9" t="s">
        <v>24</v>
      </c>
      <c r="D12" s="10">
        <v>1</v>
      </c>
      <c r="E12" s="10">
        <v>2</v>
      </c>
      <c r="F12" s="10">
        <v>0</v>
      </c>
      <c r="G12" s="10">
        <v>3</v>
      </c>
      <c r="H12" s="10">
        <v>0</v>
      </c>
      <c r="I12" s="10">
        <v>9</v>
      </c>
      <c r="J12" s="33" t="s">
        <v>45</v>
      </c>
      <c r="K12" s="10">
        <v>7</v>
      </c>
      <c r="L12" s="10">
        <v>5</v>
      </c>
      <c r="M12" s="10">
        <v>10</v>
      </c>
      <c r="N12" s="10">
        <v>5</v>
      </c>
      <c r="O12" s="10">
        <v>6</v>
      </c>
      <c r="P12" s="10">
        <v>2</v>
      </c>
      <c r="Q12" s="10">
        <v>4</v>
      </c>
      <c r="R12" s="10">
        <v>8</v>
      </c>
      <c r="S12" s="10">
        <v>9</v>
      </c>
      <c r="T12" s="10">
        <v>0</v>
      </c>
      <c r="U12" s="10">
        <v>2</v>
      </c>
      <c r="V12" s="10">
        <v>0</v>
      </c>
      <c r="W12" s="10">
        <v>1</v>
      </c>
      <c r="X12" s="11">
        <v>35</v>
      </c>
      <c r="Y12" s="11">
        <v>41</v>
      </c>
    </row>
    <row r="13" spans="2:25">
      <c r="B13" s="72"/>
      <c r="C13" s="5" t="s">
        <v>25</v>
      </c>
      <c r="D13" s="6">
        <v>2</v>
      </c>
      <c r="E13" s="6">
        <v>2</v>
      </c>
      <c r="F13" s="6">
        <v>10</v>
      </c>
      <c r="G13" s="6">
        <v>9</v>
      </c>
      <c r="H13" s="6">
        <v>4</v>
      </c>
      <c r="I13" s="6">
        <v>14</v>
      </c>
      <c r="J13" s="32" t="s">
        <v>46</v>
      </c>
      <c r="K13" s="6">
        <v>24</v>
      </c>
      <c r="L13" s="6">
        <v>5</v>
      </c>
      <c r="M13" s="6">
        <v>7</v>
      </c>
      <c r="N13" s="6">
        <v>15</v>
      </c>
      <c r="O13" s="6">
        <v>20</v>
      </c>
      <c r="P13" s="6">
        <v>9</v>
      </c>
      <c r="Q13" s="6">
        <v>10</v>
      </c>
      <c r="R13" s="6">
        <v>21</v>
      </c>
      <c r="S13" s="6">
        <v>15</v>
      </c>
      <c r="T13" s="6">
        <v>4</v>
      </c>
      <c r="U13" s="6">
        <v>0</v>
      </c>
      <c r="V13" s="6">
        <v>8</v>
      </c>
      <c r="W13" s="6">
        <v>9</v>
      </c>
      <c r="X13" s="7">
        <v>57</v>
      </c>
      <c r="Y13" s="7">
        <v>152</v>
      </c>
    </row>
    <row r="14" spans="2:25">
      <c r="B14" s="72"/>
      <c r="C14" s="9" t="s">
        <v>26</v>
      </c>
      <c r="D14" s="10">
        <v>2</v>
      </c>
      <c r="E14" s="10">
        <v>7</v>
      </c>
      <c r="F14" s="10">
        <v>9</v>
      </c>
      <c r="G14" s="10">
        <v>18</v>
      </c>
      <c r="H14" s="10">
        <v>1</v>
      </c>
      <c r="I14" s="10">
        <v>6</v>
      </c>
      <c r="J14" s="33" t="s">
        <v>47</v>
      </c>
      <c r="K14" s="10">
        <v>35</v>
      </c>
      <c r="L14" s="10">
        <v>2</v>
      </c>
      <c r="M14" s="10">
        <v>2</v>
      </c>
      <c r="N14" s="10">
        <v>20</v>
      </c>
      <c r="O14" s="10">
        <v>34</v>
      </c>
      <c r="P14" s="10">
        <v>2</v>
      </c>
      <c r="Q14" s="10">
        <v>5</v>
      </c>
      <c r="R14" s="10">
        <v>18</v>
      </c>
      <c r="S14" s="10">
        <v>16</v>
      </c>
      <c r="T14" s="10">
        <v>1</v>
      </c>
      <c r="U14" s="10">
        <v>3</v>
      </c>
      <c r="V14" s="10">
        <v>4</v>
      </c>
      <c r="W14" s="10">
        <v>4</v>
      </c>
      <c r="X14" s="11">
        <v>31</v>
      </c>
      <c r="Y14" s="11">
        <v>186</v>
      </c>
    </row>
    <row r="15" spans="2:25">
      <c r="B15" s="72"/>
      <c r="C15" s="5" t="s">
        <v>27</v>
      </c>
      <c r="D15" s="6">
        <v>0</v>
      </c>
      <c r="E15" s="6">
        <v>2</v>
      </c>
      <c r="F15" s="6">
        <v>18</v>
      </c>
      <c r="G15" s="6">
        <v>18</v>
      </c>
      <c r="H15" s="6">
        <v>2</v>
      </c>
      <c r="I15" s="6">
        <v>6</v>
      </c>
      <c r="J15" s="32" t="s">
        <v>47</v>
      </c>
      <c r="K15" s="6">
        <v>39</v>
      </c>
      <c r="L15" s="6">
        <v>4</v>
      </c>
      <c r="M15" s="6">
        <v>13</v>
      </c>
      <c r="N15" s="6">
        <v>26</v>
      </c>
      <c r="O15" s="6">
        <v>26</v>
      </c>
      <c r="P15" s="6">
        <v>4</v>
      </c>
      <c r="Q15" s="6">
        <v>6</v>
      </c>
      <c r="R15" s="6">
        <v>16</v>
      </c>
      <c r="S15" s="6">
        <v>21</v>
      </c>
      <c r="T15" s="6">
        <v>0</v>
      </c>
      <c r="U15" s="6">
        <v>2</v>
      </c>
      <c r="V15" s="6">
        <v>0</v>
      </c>
      <c r="W15" s="6">
        <v>2</v>
      </c>
      <c r="X15" s="7">
        <v>39</v>
      </c>
      <c r="Y15" s="7">
        <v>194</v>
      </c>
    </row>
    <row r="16" spans="2:25">
      <c r="B16" s="72"/>
      <c r="C16" s="9" t="s">
        <v>28</v>
      </c>
      <c r="D16" s="10">
        <v>0</v>
      </c>
      <c r="E16" s="10">
        <v>6</v>
      </c>
      <c r="F16" s="10">
        <v>44</v>
      </c>
      <c r="G16" s="10">
        <v>54</v>
      </c>
      <c r="H16" s="10">
        <v>5</v>
      </c>
      <c r="I16" s="10">
        <v>7</v>
      </c>
      <c r="J16" s="33" t="s">
        <v>48</v>
      </c>
      <c r="K16" s="10">
        <v>100</v>
      </c>
      <c r="L16" s="10">
        <v>3</v>
      </c>
      <c r="M16" s="10">
        <v>7</v>
      </c>
      <c r="N16" s="10">
        <v>75</v>
      </c>
      <c r="O16" s="10">
        <v>84</v>
      </c>
      <c r="P16" s="10">
        <v>4</v>
      </c>
      <c r="Q16" s="10">
        <v>9</v>
      </c>
      <c r="R16" s="10">
        <v>45</v>
      </c>
      <c r="S16" s="10">
        <v>42</v>
      </c>
      <c r="T16" s="10">
        <v>1</v>
      </c>
      <c r="U16" s="10">
        <v>3</v>
      </c>
      <c r="V16" s="10">
        <v>5</v>
      </c>
      <c r="W16" s="10">
        <v>2</v>
      </c>
      <c r="X16" s="11">
        <v>45</v>
      </c>
      <c r="Y16" s="11">
        <v>538</v>
      </c>
    </row>
    <row r="17" spans="2:25">
      <c r="B17" s="73"/>
      <c r="C17" s="13" t="s">
        <v>29</v>
      </c>
      <c r="D17" s="14">
        <v>5</v>
      </c>
      <c r="E17" s="14">
        <v>22</v>
      </c>
      <c r="F17" s="14">
        <v>100</v>
      </c>
      <c r="G17" s="14">
        <v>120</v>
      </c>
      <c r="H17" s="14">
        <v>18</v>
      </c>
      <c r="I17" s="14">
        <v>52</v>
      </c>
      <c r="J17" s="34">
        <v>192</v>
      </c>
      <c r="K17" s="14">
        <v>235</v>
      </c>
      <c r="L17" s="14">
        <v>32</v>
      </c>
      <c r="M17" s="14">
        <v>54</v>
      </c>
      <c r="N17" s="14">
        <v>155</v>
      </c>
      <c r="O17" s="14">
        <v>193</v>
      </c>
      <c r="P17" s="14">
        <v>38</v>
      </c>
      <c r="Q17" s="14">
        <v>46</v>
      </c>
      <c r="R17" s="14">
        <v>116</v>
      </c>
      <c r="S17" s="14">
        <v>119</v>
      </c>
      <c r="T17" s="14">
        <v>11</v>
      </c>
      <c r="U17" s="14">
        <v>14</v>
      </c>
      <c r="V17" s="14">
        <v>17</v>
      </c>
      <c r="W17" s="14">
        <v>22</v>
      </c>
      <c r="X17" s="14">
        <v>292</v>
      </c>
      <c r="Y17" s="14">
        <v>1269</v>
      </c>
    </row>
    <row r="18" spans="2:25">
      <c r="B18" s="74" t="s">
        <v>30</v>
      </c>
      <c r="C18" s="16" t="s">
        <v>31</v>
      </c>
      <c r="D18" s="17">
        <v>2</v>
      </c>
      <c r="E18" s="17">
        <v>5</v>
      </c>
      <c r="F18" s="17">
        <v>0</v>
      </c>
      <c r="G18" s="17">
        <v>0</v>
      </c>
      <c r="H18" s="17">
        <v>4</v>
      </c>
      <c r="I18" s="17">
        <v>3</v>
      </c>
      <c r="J18" s="35" t="s">
        <v>49</v>
      </c>
      <c r="K18" s="17">
        <v>0</v>
      </c>
      <c r="L18" s="17">
        <v>1</v>
      </c>
      <c r="M18" s="17">
        <v>3</v>
      </c>
      <c r="N18" s="17">
        <v>0</v>
      </c>
      <c r="O18" s="17">
        <v>0</v>
      </c>
      <c r="P18" s="17">
        <v>2</v>
      </c>
      <c r="Q18" s="17">
        <v>2</v>
      </c>
      <c r="R18" s="17">
        <v>2</v>
      </c>
      <c r="S18" s="17">
        <v>3</v>
      </c>
      <c r="T18" s="17">
        <v>0</v>
      </c>
      <c r="U18" s="17">
        <v>1</v>
      </c>
      <c r="V18" s="17">
        <v>1</v>
      </c>
      <c r="W18" s="17">
        <v>0</v>
      </c>
      <c r="X18" s="7">
        <v>23</v>
      </c>
      <c r="Y18" s="7">
        <v>6</v>
      </c>
    </row>
    <row r="19" spans="2:25">
      <c r="B19" s="75"/>
      <c r="C19" s="5" t="s">
        <v>23</v>
      </c>
      <c r="D19" s="6">
        <v>1</v>
      </c>
      <c r="E19" s="6">
        <v>2</v>
      </c>
      <c r="F19" s="6">
        <v>0</v>
      </c>
      <c r="G19" s="6">
        <v>0</v>
      </c>
      <c r="H19" s="6">
        <v>4</v>
      </c>
      <c r="I19" s="6">
        <v>4</v>
      </c>
      <c r="J19" s="32" t="s">
        <v>49</v>
      </c>
      <c r="K19" s="6">
        <v>0</v>
      </c>
      <c r="L19" s="6">
        <v>13</v>
      </c>
      <c r="M19" s="6">
        <v>11</v>
      </c>
      <c r="N19" s="6">
        <v>0</v>
      </c>
      <c r="O19" s="6">
        <v>0</v>
      </c>
      <c r="P19" s="6">
        <v>13</v>
      </c>
      <c r="Q19" s="6">
        <v>8</v>
      </c>
      <c r="R19" s="6">
        <v>0</v>
      </c>
      <c r="S19" s="6">
        <v>0</v>
      </c>
      <c r="T19" s="6">
        <v>1</v>
      </c>
      <c r="U19" s="6">
        <v>2</v>
      </c>
      <c r="V19" s="6">
        <v>0</v>
      </c>
      <c r="W19" s="6">
        <v>0</v>
      </c>
      <c r="X19" s="11">
        <v>59</v>
      </c>
      <c r="Y19" s="11">
        <v>0</v>
      </c>
    </row>
    <row r="20" spans="2:25">
      <c r="B20" s="75"/>
      <c r="C20" s="16" t="s">
        <v>32</v>
      </c>
      <c r="D20" s="17">
        <v>2</v>
      </c>
      <c r="E20" s="17">
        <v>3</v>
      </c>
      <c r="F20" s="17">
        <v>5</v>
      </c>
      <c r="G20" s="17">
        <v>16</v>
      </c>
      <c r="H20" s="17">
        <v>1</v>
      </c>
      <c r="I20" s="17">
        <v>3</v>
      </c>
      <c r="J20" s="35" t="s">
        <v>50</v>
      </c>
      <c r="K20" s="17">
        <v>17</v>
      </c>
      <c r="L20" s="17">
        <v>0</v>
      </c>
      <c r="M20" s="17">
        <v>3</v>
      </c>
      <c r="N20" s="17">
        <v>11</v>
      </c>
      <c r="O20" s="17">
        <v>17</v>
      </c>
      <c r="P20" s="17">
        <v>0</v>
      </c>
      <c r="Q20" s="17">
        <v>2</v>
      </c>
      <c r="R20" s="17">
        <v>9</v>
      </c>
      <c r="S20" s="17">
        <v>9</v>
      </c>
      <c r="T20" s="17">
        <v>0</v>
      </c>
      <c r="U20" s="17">
        <v>2</v>
      </c>
      <c r="V20" s="17">
        <v>0</v>
      </c>
      <c r="W20" s="17">
        <v>4</v>
      </c>
      <c r="X20" s="7">
        <v>16</v>
      </c>
      <c r="Y20" s="7">
        <v>96</v>
      </c>
    </row>
    <row r="21" spans="2:25">
      <c r="B21" s="75"/>
      <c r="C21" s="5" t="s">
        <v>33</v>
      </c>
      <c r="D21" s="6">
        <v>88</v>
      </c>
      <c r="E21" s="6">
        <v>91</v>
      </c>
      <c r="F21" s="6">
        <v>0</v>
      </c>
      <c r="G21" s="6">
        <v>0</v>
      </c>
      <c r="H21" s="6">
        <v>175</v>
      </c>
      <c r="I21" s="6">
        <v>196</v>
      </c>
      <c r="J21" s="32" t="s">
        <v>45</v>
      </c>
      <c r="K21" s="6">
        <v>1</v>
      </c>
      <c r="L21" s="6">
        <v>116</v>
      </c>
      <c r="M21" s="6">
        <v>142</v>
      </c>
      <c r="N21" s="6">
        <v>0</v>
      </c>
      <c r="O21" s="6">
        <v>2</v>
      </c>
      <c r="P21" s="6">
        <v>86</v>
      </c>
      <c r="Q21" s="6">
        <v>83</v>
      </c>
      <c r="R21" s="6">
        <v>6</v>
      </c>
      <c r="S21" s="6">
        <v>4</v>
      </c>
      <c r="T21" s="6">
        <v>12</v>
      </c>
      <c r="U21" s="6">
        <v>14</v>
      </c>
      <c r="V21" s="6">
        <v>2</v>
      </c>
      <c r="W21" s="6">
        <v>6</v>
      </c>
      <c r="X21" s="11">
        <v>1003</v>
      </c>
      <c r="Y21" s="11">
        <v>23</v>
      </c>
    </row>
    <row r="22" spans="2:25">
      <c r="B22" s="76"/>
      <c r="C22" s="19" t="s">
        <v>35</v>
      </c>
      <c r="D22" s="20">
        <v>93</v>
      </c>
      <c r="E22" s="20">
        <v>101</v>
      </c>
      <c r="F22" s="20">
        <v>5</v>
      </c>
      <c r="G22" s="20">
        <v>16</v>
      </c>
      <c r="H22" s="20">
        <v>184</v>
      </c>
      <c r="I22" s="20">
        <v>206</v>
      </c>
      <c r="J22" s="36">
        <v>10</v>
      </c>
      <c r="K22" s="20">
        <v>18</v>
      </c>
      <c r="L22" s="20">
        <v>130</v>
      </c>
      <c r="M22" s="20">
        <v>159</v>
      </c>
      <c r="N22" s="20">
        <v>11</v>
      </c>
      <c r="O22" s="20">
        <v>19</v>
      </c>
      <c r="P22" s="20">
        <v>101</v>
      </c>
      <c r="Q22" s="20">
        <v>95</v>
      </c>
      <c r="R22" s="20">
        <v>17</v>
      </c>
      <c r="S22" s="20">
        <v>16</v>
      </c>
      <c r="T22" s="20">
        <v>13</v>
      </c>
      <c r="U22" s="20">
        <v>19</v>
      </c>
      <c r="V22" s="20">
        <v>3</v>
      </c>
      <c r="W22" s="20">
        <v>10</v>
      </c>
      <c r="X22" s="20">
        <v>1101</v>
      </c>
      <c r="Y22" s="20">
        <v>125</v>
      </c>
    </row>
    <row r="23" spans="2:25" ht="26">
      <c r="B23" s="22" t="s">
        <v>3</v>
      </c>
      <c r="C23" s="23" t="s">
        <v>51</v>
      </c>
      <c r="D23" s="24">
        <v>98</v>
      </c>
      <c r="E23" s="24">
        <v>123</v>
      </c>
      <c r="F23" s="24">
        <v>105</v>
      </c>
      <c r="G23" s="24">
        <v>136</v>
      </c>
      <c r="H23" s="37">
        <v>202</v>
      </c>
      <c r="I23" s="37">
        <v>258</v>
      </c>
      <c r="J23" s="24">
        <v>202</v>
      </c>
      <c r="K23" s="24">
        <v>253</v>
      </c>
      <c r="L23" s="24">
        <v>162</v>
      </c>
      <c r="M23" s="24">
        <v>213</v>
      </c>
      <c r="N23" s="24">
        <v>166</v>
      </c>
      <c r="O23" s="24">
        <v>212</v>
      </c>
      <c r="P23" s="24">
        <v>139</v>
      </c>
      <c r="Q23" s="24">
        <v>141</v>
      </c>
      <c r="R23" s="24">
        <v>133</v>
      </c>
      <c r="S23" s="24">
        <v>135</v>
      </c>
      <c r="T23" s="24">
        <v>24</v>
      </c>
      <c r="U23" s="24">
        <v>33</v>
      </c>
      <c r="V23" s="24">
        <v>20</v>
      </c>
      <c r="W23" s="24">
        <v>32</v>
      </c>
      <c r="X23" s="24">
        <v>1393</v>
      </c>
      <c r="Y23" s="24">
        <v>1394</v>
      </c>
    </row>
    <row r="24" spans="2:25" ht="168" customHeight="1"/>
  </sheetData>
  <mergeCells count="25">
    <mergeCell ref="P9:Q9"/>
    <mergeCell ref="R9:S9"/>
    <mergeCell ref="T9:U9"/>
    <mergeCell ref="V9:W9"/>
    <mergeCell ref="B11:B17"/>
    <mergeCell ref="L9:M9"/>
    <mergeCell ref="N9:O9"/>
    <mergeCell ref="B18:B22"/>
    <mergeCell ref="D9:E9"/>
    <mergeCell ref="F9:G9"/>
    <mergeCell ref="H9:I9"/>
    <mergeCell ref="J9:K9"/>
    <mergeCell ref="X8:Y8"/>
    <mergeCell ref="B2:Y2"/>
    <mergeCell ref="B3:Y3"/>
    <mergeCell ref="B4:Y4"/>
    <mergeCell ref="B5:Y5"/>
    <mergeCell ref="B6:Y6"/>
    <mergeCell ref="D7:W7"/>
    <mergeCell ref="X7:Y7"/>
    <mergeCell ref="D8:G8"/>
    <mergeCell ref="H8:K8"/>
    <mergeCell ref="L8:O8"/>
    <mergeCell ref="P8:S8"/>
    <mergeCell ref="T8:W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8CB66-9655-427B-AE53-C6089996D56A}">
  <dimension ref="B1:R24"/>
  <sheetViews>
    <sheetView topLeftCell="A10" workbookViewId="0">
      <selection activeCell="D22" sqref="D22"/>
    </sheetView>
  </sheetViews>
  <sheetFormatPr defaultColWidth="9.1796875" defaultRowHeight="14.5"/>
  <cols>
    <col min="1" max="1" width="1.7265625" style="27" customWidth="1"/>
    <col min="2" max="2" width="23.81640625" style="27" customWidth="1"/>
    <col min="3" max="3" width="48.54296875" style="27" customWidth="1"/>
    <col min="4" max="4" width="16.1796875" style="27" customWidth="1"/>
    <col min="5" max="5" width="17.54296875" style="27" customWidth="1"/>
    <col min="6" max="6" width="19.1796875" style="27" customWidth="1"/>
    <col min="7" max="7" width="17.26953125" style="27" customWidth="1"/>
    <col min="8" max="8" width="8.1796875" style="27" customWidth="1"/>
    <col min="9" max="9" width="8.54296875" style="27" customWidth="1"/>
    <col min="10" max="10" width="8.1796875" style="27" customWidth="1"/>
    <col min="11" max="11" width="7.81640625" style="27" customWidth="1"/>
    <col min="12" max="12" width="8.1796875" style="27" customWidth="1"/>
    <col min="13" max="13" width="7.54296875" style="27" customWidth="1"/>
    <col min="14" max="14" width="8.1796875" style="27" customWidth="1"/>
    <col min="15" max="15" width="7.26953125" style="27" customWidth="1"/>
    <col min="16" max="16" width="8.453125" style="27" customWidth="1"/>
    <col min="17" max="17" width="7.1796875" style="27" customWidth="1"/>
    <col min="18" max="18" width="0" style="27" hidden="1" customWidth="1"/>
    <col min="19" max="19" width="22.54296875" style="27" customWidth="1"/>
    <col min="20" max="16384" width="9.1796875" style="27"/>
  </cols>
  <sheetData>
    <row r="1" spans="2:18" ht="7.5" customHeight="1"/>
    <row r="2" spans="2:18" ht="41.25" customHeight="1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2:18" ht="18" customHeight="1">
      <c r="B3" s="82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2:18" ht="36.75" customHeight="1">
      <c r="B4" s="82" t="s">
        <v>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2:18" ht="23.25" customHeight="1">
      <c r="B5" s="83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2:18" ht="18" customHeight="1">
      <c r="B6" s="84" t="s">
        <v>53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2:18">
      <c r="B7" s="1" t="s">
        <v>3</v>
      </c>
      <c r="C7" s="1" t="s">
        <v>3</v>
      </c>
      <c r="D7" s="3" t="s">
        <v>3</v>
      </c>
      <c r="E7" s="3" t="s">
        <v>3</v>
      </c>
      <c r="F7" s="3" t="s">
        <v>3</v>
      </c>
      <c r="G7" s="3" t="s">
        <v>3</v>
      </c>
      <c r="H7" s="77" t="s">
        <v>12</v>
      </c>
      <c r="I7" s="79"/>
      <c r="J7" s="77" t="s">
        <v>13</v>
      </c>
      <c r="K7" s="79"/>
      <c r="L7" s="77" t="s">
        <v>14</v>
      </c>
      <c r="M7" s="79"/>
      <c r="N7" s="77" t="s">
        <v>15</v>
      </c>
      <c r="O7" s="79"/>
      <c r="P7" s="77" t="s">
        <v>16</v>
      </c>
      <c r="Q7" s="79"/>
    </row>
    <row r="8" spans="2:18" ht="47.5">
      <c r="B8" s="1" t="s">
        <v>10</v>
      </c>
      <c r="C8" s="1" t="s">
        <v>11</v>
      </c>
      <c r="D8" s="53" t="s">
        <v>55</v>
      </c>
      <c r="E8" s="53" t="s">
        <v>59</v>
      </c>
      <c r="F8" s="53" t="s">
        <v>60</v>
      </c>
      <c r="G8" s="53" t="s">
        <v>61</v>
      </c>
      <c r="H8" s="29" t="s">
        <v>17</v>
      </c>
      <c r="I8" s="29" t="s">
        <v>18</v>
      </c>
      <c r="J8" s="29" t="s">
        <v>19</v>
      </c>
      <c r="K8" s="29" t="s">
        <v>18</v>
      </c>
      <c r="L8" s="29" t="s">
        <v>19</v>
      </c>
      <c r="M8" s="29" t="s">
        <v>18</v>
      </c>
      <c r="N8" s="29" t="s">
        <v>17</v>
      </c>
      <c r="O8" s="29" t="s">
        <v>62</v>
      </c>
      <c r="P8" s="29" t="s">
        <v>19</v>
      </c>
      <c r="Q8" s="29" t="s">
        <v>62</v>
      </c>
    </row>
    <row r="9" spans="2:18">
      <c r="B9" s="71" t="s">
        <v>22</v>
      </c>
      <c r="C9" s="5" t="s">
        <v>23</v>
      </c>
      <c r="D9" s="6">
        <v>16382</v>
      </c>
      <c r="E9" s="8">
        <v>5.29750355710775</v>
      </c>
      <c r="F9" s="6">
        <v>80671897</v>
      </c>
      <c r="G9" s="8">
        <v>6.6648033249982204</v>
      </c>
      <c r="H9" s="6">
        <v>378</v>
      </c>
      <c r="I9" s="6">
        <v>654</v>
      </c>
      <c r="J9" s="6">
        <v>938</v>
      </c>
      <c r="K9" s="6">
        <v>1280</v>
      </c>
      <c r="L9" s="6">
        <v>2022</v>
      </c>
      <c r="M9" s="6">
        <v>2115</v>
      </c>
      <c r="N9" s="6">
        <v>3011</v>
      </c>
      <c r="O9" s="6">
        <v>3386</v>
      </c>
      <c r="P9" s="6">
        <v>1141</v>
      </c>
      <c r="Q9" s="6">
        <v>1457</v>
      </c>
    </row>
    <row r="10" spans="2:18">
      <c r="B10" s="72"/>
      <c r="C10" s="9" t="s">
        <v>24</v>
      </c>
      <c r="D10" s="10">
        <v>4010</v>
      </c>
      <c r="E10" s="12">
        <v>1.29672746087181</v>
      </c>
      <c r="F10" s="10">
        <v>19165974</v>
      </c>
      <c r="G10" s="12">
        <v>1.58341940616606</v>
      </c>
      <c r="H10" s="10">
        <v>114</v>
      </c>
      <c r="I10" s="10">
        <v>162</v>
      </c>
      <c r="J10" s="10">
        <v>395</v>
      </c>
      <c r="K10" s="10">
        <v>599</v>
      </c>
      <c r="L10" s="10">
        <v>445</v>
      </c>
      <c r="M10" s="10">
        <v>672</v>
      </c>
      <c r="N10" s="10">
        <v>601</v>
      </c>
      <c r="O10" s="10">
        <v>685</v>
      </c>
      <c r="P10" s="10">
        <v>144</v>
      </c>
      <c r="Q10" s="10">
        <v>193</v>
      </c>
    </row>
    <row r="11" spans="2:18">
      <c r="B11" s="72"/>
      <c r="C11" s="5" t="s">
        <v>25</v>
      </c>
      <c r="D11" s="6">
        <v>13724</v>
      </c>
      <c r="E11" s="8">
        <v>4.4379769758116696</v>
      </c>
      <c r="F11" s="6">
        <v>67172162</v>
      </c>
      <c r="G11" s="8">
        <v>5.5495068951324997</v>
      </c>
      <c r="H11" s="6">
        <v>304</v>
      </c>
      <c r="I11" s="6">
        <v>413</v>
      </c>
      <c r="J11" s="6">
        <v>945</v>
      </c>
      <c r="K11" s="6">
        <v>968</v>
      </c>
      <c r="L11" s="6">
        <v>1892</v>
      </c>
      <c r="M11" s="6">
        <v>1801</v>
      </c>
      <c r="N11" s="6">
        <v>2635</v>
      </c>
      <c r="O11" s="6">
        <v>2772</v>
      </c>
      <c r="P11" s="6">
        <v>935</v>
      </c>
      <c r="Q11" s="6">
        <v>1059</v>
      </c>
    </row>
    <row r="12" spans="2:18">
      <c r="B12" s="72"/>
      <c r="C12" s="9" t="s">
        <v>26</v>
      </c>
      <c r="D12" s="10">
        <v>8155</v>
      </c>
      <c r="E12" s="12">
        <v>2.6371103350148801</v>
      </c>
      <c r="F12" s="10">
        <v>37878444</v>
      </c>
      <c r="G12" s="12">
        <v>3.1293720478267502</v>
      </c>
      <c r="H12" s="10">
        <v>203</v>
      </c>
      <c r="I12" s="10">
        <v>346</v>
      </c>
      <c r="J12" s="10">
        <v>705</v>
      </c>
      <c r="K12" s="10">
        <v>1044</v>
      </c>
      <c r="L12" s="10">
        <v>1114</v>
      </c>
      <c r="M12" s="10">
        <v>1447</v>
      </c>
      <c r="N12" s="10">
        <v>1128</v>
      </c>
      <c r="O12" s="10">
        <v>1420</v>
      </c>
      <c r="P12" s="10">
        <v>321</v>
      </c>
      <c r="Q12" s="10">
        <v>427</v>
      </c>
    </row>
    <row r="13" spans="2:18">
      <c r="B13" s="72"/>
      <c r="C13" s="5" t="s">
        <v>27</v>
      </c>
      <c r="D13" s="6">
        <v>10369</v>
      </c>
      <c r="E13" s="8">
        <v>3.3530591126633</v>
      </c>
      <c r="F13" s="6">
        <v>50664335</v>
      </c>
      <c r="G13" s="8">
        <v>4.1856934189464203</v>
      </c>
      <c r="H13" s="6">
        <v>202</v>
      </c>
      <c r="I13" s="6">
        <v>252</v>
      </c>
      <c r="J13" s="6">
        <v>763</v>
      </c>
      <c r="K13" s="6">
        <v>840</v>
      </c>
      <c r="L13" s="6">
        <v>1711</v>
      </c>
      <c r="M13" s="6">
        <v>1606</v>
      </c>
      <c r="N13" s="6">
        <v>1827</v>
      </c>
      <c r="O13" s="6">
        <v>1978</v>
      </c>
      <c r="P13" s="6">
        <v>566</v>
      </c>
      <c r="Q13" s="6">
        <v>624</v>
      </c>
    </row>
    <row r="14" spans="2:18">
      <c r="B14" s="72"/>
      <c r="C14" s="9" t="s">
        <v>28</v>
      </c>
      <c r="D14" s="10">
        <v>17804</v>
      </c>
      <c r="E14" s="12">
        <v>5.7573405768981996</v>
      </c>
      <c r="F14" s="10">
        <v>76536022</v>
      </c>
      <c r="G14" s="12">
        <v>6.323113164275</v>
      </c>
      <c r="H14" s="10">
        <v>793</v>
      </c>
      <c r="I14" s="10">
        <v>1045</v>
      </c>
      <c r="J14" s="10">
        <v>1602</v>
      </c>
      <c r="K14" s="10">
        <v>1997</v>
      </c>
      <c r="L14" s="10">
        <v>2696</v>
      </c>
      <c r="M14" s="10">
        <v>2800</v>
      </c>
      <c r="N14" s="10">
        <v>2636</v>
      </c>
      <c r="O14" s="10">
        <v>2676</v>
      </c>
      <c r="P14" s="10">
        <v>777</v>
      </c>
      <c r="Q14" s="10">
        <v>782</v>
      </c>
    </row>
    <row r="15" spans="2:18">
      <c r="B15" s="73"/>
      <c r="C15" s="13" t="s">
        <v>29</v>
      </c>
      <c r="D15" s="14">
        <v>70444</v>
      </c>
      <c r="E15" s="15">
        <v>22.7797180183676</v>
      </c>
      <c r="F15" s="14">
        <v>332088834</v>
      </c>
      <c r="G15" s="15">
        <v>27.435908257345002</v>
      </c>
      <c r="H15" s="14">
        <v>1994</v>
      </c>
      <c r="I15" s="14">
        <v>2872</v>
      </c>
      <c r="J15" s="14">
        <v>5348</v>
      </c>
      <c r="K15" s="14">
        <v>6728</v>
      </c>
      <c r="L15" s="14">
        <v>9880</v>
      </c>
      <c r="M15" s="14">
        <v>10441</v>
      </c>
      <c r="N15" s="14">
        <v>11838</v>
      </c>
      <c r="O15" s="14">
        <v>12917</v>
      </c>
      <c r="P15" s="14">
        <v>3884</v>
      </c>
      <c r="Q15" s="14">
        <v>4542</v>
      </c>
    </row>
    <row r="16" spans="2:18">
      <c r="B16" s="74" t="s">
        <v>30</v>
      </c>
      <c r="C16" s="16" t="s">
        <v>31</v>
      </c>
      <c r="D16" s="17">
        <v>4621</v>
      </c>
      <c r="E16" s="18">
        <v>1.4943086276031601</v>
      </c>
      <c r="F16" s="17">
        <v>18341520</v>
      </c>
      <c r="G16" s="18">
        <v>1.51530617262566</v>
      </c>
      <c r="H16" s="17">
        <v>233</v>
      </c>
      <c r="I16" s="17">
        <v>353</v>
      </c>
      <c r="J16" s="17">
        <v>764</v>
      </c>
      <c r="K16" s="17">
        <v>691</v>
      </c>
      <c r="L16" s="17">
        <v>622</v>
      </c>
      <c r="M16" s="17">
        <v>464</v>
      </c>
      <c r="N16" s="17">
        <v>600</v>
      </c>
      <c r="O16" s="17">
        <v>482</v>
      </c>
      <c r="P16" s="17">
        <v>243</v>
      </c>
      <c r="Q16" s="17">
        <v>169</v>
      </c>
    </row>
    <row r="17" spans="2:17">
      <c r="B17" s="75"/>
      <c r="C17" s="5" t="s">
        <v>23</v>
      </c>
      <c r="D17" s="6">
        <v>11367</v>
      </c>
      <c r="E17" s="8">
        <v>3.6757857974388801</v>
      </c>
      <c r="F17" s="6">
        <v>47421733</v>
      </c>
      <c r="G17" s="8">
        <v>3.9178020541103402</v>
      </c>
      <c r="H17" s="6">
        <v>201</v>
      </c>
      <c r="I17" s="6">
        <v>245</v>
      </c>
      <c r="J17" s="6">
        <v>743</v>
      </c>
      <c r="K17" s="6">
        <v>605</v>
      </c>
      <c r="L17" s="6">
        <v>1752</v>
      </c>
      <c r="M17" s="6">
        <v>1137</v>
      </c>
      <c r="N17" s="6">
        <v>2605</v>
      </c>
      <c r="O17" s="6">
        <v>1724</v>
      </c>
      <c r="P17" s="6">
        <v>1404</v>
      </c>
      <c r="Q17" s="6">
        <v>951</v>
      </c>
    </row>
    <row r="18" spans="2:17">
      <c r="B18" s="75"/>
      <c r="C18" s="16" t="s">
        <v>32</v>
      </c>
      <c r="D18" s="17">
        <v>2898</v>
      </c>
      <c r="E18" s="18">
        <v>0.93713620488940597</v>
      </c>
      <c r="F18" s="17">
        <v>11275874</v>
      </c>
      <c r="G18" s="18">
        <v>0.93156954679596804</v>
      </c>
      <c r="H18" s="17">
        <v>345</v>
      </c>
      <c r="I18" s="17">
        <v>541</v>
      </c>
      <c r="J18" s="17">
        <v>333</v>
      </c>
      <c r="K18" s="17">
        <v>483</v>
      </c>
      <c r="L18" s="17">
        <v>265</v>
      </c>
      <c r="M18" s="17">
        <v>358</v>
      </c>
      <c r="N18" s="17">
        <v>202</v>
      </c>
      <c r="O18" s="17">
        <v>262</v>
      </c>
      <c r="P18" s="17">
        <v>40</v>
      </c>
      <c r="Q18" s="17">
        <v>70</v>
      </c>
    </row>
    <row r="19" spans="2:17">
      <c r="B19" s="75"/>
      <c r="C19" s="5" t="s">
        <v>33</v>
      </c>
      <c r="D19" s="6">
        <v>17851</v>
      </c>
      <c r="E19" s="8">
        <v>5.7725391281852296</v>
      </c>
      <c r="F19" s="6">
        <v>72597076</v>
      </c>
      <c r="G19" s="8">
        <v>5.9976925237043597</v>
      </c>
      <c r="H19" s="6">
        <v>1083</v>
      </c>
      <c r="I19" s="6">
        <v>1127</v>
      </c>
      <c r="J19" s="6">
        <v>2085</v>
      </c>
      <c r="K19" s="6">
        <v>1861</v>
      </c>
      <c r="L19" s="6">
        <v>2153</v>
      </c>
      <c r="M19" s="6">
        <v>1782</v>
      </c>
      <c r="N19" s="6">
        <v>2815</v>
      </c>
      <c r="O19" s="6">
        <v>2347</v>
      </c>
      <c r="P19" s="6">
        <v>1377</v>
      </c>
      <c r="Q19" s="6">
        <v>1222</v>
      </c>
    </row>
    <row r="20" spans="2:17">
      <c r="B20" s="75"/>
      <c r="C20" s="16" t="s">
        <v>34</v>
      </c>
      <c r="D20" s="17">
        <v>202059</v>
      </c>
      <c r="E20" s="18">
        <v>65.340512223515702</v>
      </c>
      <c r="F20" s="17">
        <v>728691731</v>
      </c>
      <c r="G20" s="18">
        <v>60.201721445418698</v>
      </c>
      <c r="H20" s="17">
        <v>21310</v>
      </c>
      <c r="I20" s="17">
        <v>18783</v>
      </c>
      <c r="J20" s="17">
        <v>32597</v>
      </c>
      <c r="K20" s="17">
        <v>25789</v>
      </c>
      <c r="L20" s="17">
        <v>27801</v>
      </c>
      <c r="M20" s="17">
        <v>21717</v>
      </c>
      <c r="N20" s="17">
        <v>21217</v>
      </c>
      <c r="O20" s="17">
        <v>17891</v>
      </c>
      <c r="P20" s="17">
        <v>7902</v>
      </c>
      <c r="Q20" s="17">
        <v>7054</v>
      </c>
    </row>
    <row r="21" spans="2:17">
      <c r="B21" s="76"/>
      <c r="C21" s="19" t="s">
        <v>35</v>
      </c>
      <c r="D21" s="20">
        <v>238796</v>
      </c>
      <c r="E21" s="21">
        <v>77.220281981632397</v>
      </c>
      <c r="F21" s="20">
        <v>878327934</v>
      </c>
      <c r="G21" s="21">
        <v>72.564091742654995</v>
      </c>
      <c r="H21" s="20">
        <v>23172</v>
      </c>
      <c r="I21" s="20">
        <v>21049</v>
      </c>
      <c r="J21" s="20">
        <v>36522</v>
      </c>
      <c r="K21" s="20">
        <v>29429</v>
      </c>
      <c r="L21" s="20">
        <v>32593</v>
      </c>
      <c r="M21" s="20">
        <v>25458</v>
      </c>
      <c r="N21" s="20">
        <v>27439</v>
      </c>
      <c r="O21" s="20">
        <v>22706</v>
      </c>
      <c r="P21" s="20">
        <v>10966</v>
      </c>
      <c r="Q21" s="20">
        <v>9466</v>
      </c>
    </row>
    <row r="22" spans="2:17">
      <c r="B22" s="22" t="s">
        <v>3</v>
      </c>
      <c r="C22" s="23" t="s">
        <v>63</v>
      </c>
      <c r="D22" s="24">
        <v>309240</v>
      </c>
      <c r="E22" s="26">
        <v>100</v>
      </c>
      <c r="F22" s="24">
        <v>1210416768</v>
      </c>
      <c r="G22" s="26">
        <v>100</v>
      </c>
      <c r="H22" s="24">
        <v>25166</v>
      </c>
      <c r="I22" s="24">
        <v>23921</v>
      </c>
      <c r="J22" s="24">
        <v>41870</v>
      </c>
      <c r="K22" s="24">
        <v>36157</v>
      </c>
      <c r="L22" s="24">
        <v>42473</v>
      </c>
      <c r="M22" s="24">
        <v>35899</v>
      </c>
      <c r="N22" s="24">
        <v>39277</v>
      </c>
      <c r="O22" s="24">
        <v>35623</v>
      </c>
      <c r="P22" s="24">
        <v>14850</v>
      </c>
      <c r="Q22" s="24">
        <v>14008</v>
      </c>
    </row>
    <row r="23" spans="2:17" ht="0" hidden="1" customHeight="1"/>
    <row r="24" spans="2:17" ht="66.400000000000006" customHeight="1"/>
  </sheetData>
  <mergeCells count="12">
    <mergeCell ref="B9:B15"/>
    <mergeCell ref="B16:B21"/>
    <mergeCell ref="B2:R2"/>
    <mergeCell ref="B3:Q3"/>
    <mergeCell ref="B4:Q4"/>
    <mergeCell ref="B5:Q5"/>
    <mergeCell ref="B6:Q6"/>
    <mergeCell ref="H7:I7"/>
    <mergeCell ref="J7:K7"/>
    <mergeCell ref="L7:M7"/>
    <mergeCell ref="N7:O7"/>
    <mergeCell ref="P7:Q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CFE5C-CA53-49C2-9042-C24294FFD00B}">
  <dimension ref="B1:H47"/>
  <sheetViews>
    <sheetView tabSelected="1" workbookViewId="0">
      <selection activeCell="B6" sqref="B6:H6"/>
    </sheetView>
  </sheetViews>
  <sheetFormatPr defaultColWidth="9.1796875" defaultRowHeight="14.5"/>
  <cols>
    <col min="1" max="1" width="1.453125" style="30" customWidth="1"/>
    <col min="2" max="2" width="15.26953125" style="30" customWidth="1"/>
    <col min="3" max="3" width="39.1796875" style="30" customWidth="1"/>
    <col min="4" max="4" width="9.54296875" style="30" customWidth="1"/>
    <col min="5" max="5" width="8.81640625" style="30" customWidth="1"/>
    <col min="6" max="6" width="9.54296875" style="30" customWidth="1"/>
    <col min="7" max="7" width="14.7265625" style="30" customWidth="1"/>
    <col min="8" max="8" width="12.453125" style="30" customWidth="1"/>
    <col min="9" max="9" width="46.453125" style="30" customWidth="1"/>
    <col min="10" max="16384" width="9.1796875" style="30"/>
  </cols>
  <sheetData>
    <row r="1" spans="2:8" ht="7.5" customHeight="1"/>
    <row r="2" spans="2:8" ht="40.5" customHeight="1">
      <c r="B2" s="81"/>
      <c r="C2" s="81"/>
      <c r="D2" s="81"/>
      <c r="E2" s="81"/>
      <c r="F2" s="81"/>
      <c r="G2" s="81"/>
      <c r="H2" s="81"/>
    </row>
    <row r="3" spans="2:8" ht="18" customHeight="1">
      <c r="B3" s="82" t="s">
        <v>52</v>
      </c>
      <c r="C3" s="81"/>
      <c r="D3" s="81"/>
      <c r="E3" s="81"/>
      <c r="F3" s="81"/>
      <c r="G3" s="81"/>
      <c r="H3" s="81"/>
    </row>
    <row r="4" spans="2:8" ht="33" customHeight="1">
      <c r="B4" s="82" t="s">
        <v>1</v>
      </c>
      <c r="C4" s="81"/>
      <c r="D4" s="81"/>
      <c r="E4" s="81"/>
      <c r="F4" s="81"/>
      <c r="G4" s="81"/>
      <c r="H4" s="81"/>
    </row>
    <row r="5" spans="2:8" ht="18" customHeight="1">
      <c r="B5" s="83" t="s">
        <v>3</v>
      </c>
      <c r="C5" s="81"/>
      <c r="D5" s="81"/>
      <c r="E5" s="81"/>
      <c r="F5" s="81"/>
      <c r="G5" s="81"/>
      <c r="H5" s="81"/>
    </row>
    <row r="6" spans="2:8" ht="18" customHeight="1">
      <c r="B6" s="84" t="s">
        <v>53</v>
      </c>
      <c r="C6" s="81"/>
      <c r="D6" s="81"/>
      <c r="E6" s="81"/>
      <c r="F6" s="81"/>
      <c r="G6" s="81"/>
      <c r="H6" s="81"/>
    </row>
    <row r="7" spans="2:8" ht="18" customHeight="1">
      <c r="B7" s="31" t="s">
        <v>64</v>
      </c>
    </row>
    <row r="8" spans="2:8">
      <c r="B8" s="38" t="s">
        <v>10</v>
      </c>
      <c r="C8" s="39" t="s">
        <v>11</v>
      </c>
      <c r="D8" s="39" t="s">
        <v>54</v>
      </c>
      <c r="E8" s="39" t="s">
        <v>55</v>
      </c>
      <c r="F8" s="39" t="s">
        <v>6</v>
      </c>
      <c r="G8" s="39" t="s">
        <v>56</v>
      </c>
      <c r="H8" s="38" t="s">
        <v>57</v>
      </c>
    </row>
    <row r="9" spans="2:8">
      <c r="B9" s="40" t="s">
        <v>3</v>
      </c>
      <c r="C9" s="41" t="s">
        <v>3</v>
      </c>
      <c r="D9" s="41" t="s">
        <v>3</v>
      </c>
      <c r="E9" s="41" t="s">
        <v>3</v>
      </c>
      <c r="F9" s="42" t="s">
        <v>20</v>
      </c>
      <c r="G9" s="43" t="s">
        <v>21</v>
      </c>
      <c r="H9" s="43" t="s">
        <v>20</v>
      </c>
    </row>
    <row r="10" spans="2:8">
      <c r="B10" s="44" t="s">
        <v>22</v>
      </c>
      <c r="C10" s="67" t="s">
        <v>24</v>
      </c>
      <c r="D10" s="68">
        <v>1</v>
      </c>
      <c r="E10" s="68">
        <v>851</v>
      </c>
      <c r="F10" s="69">
        <v>0.27503603586133801</v>
      </c>
      <c r="G10" s="68">
        <v>3915219</v>
      </c>
      <c r="H10" s="69">
        <v>0.32346040665556902</v>
      </c>
    </row>
    <row r="11" spans="2:8">
      <c r="B11" s="60"/>
      <c r="C11" s="45" t="s">
        <v>25</v>
      </c>
      <c r="D11" s="6">
        <v>1</v>
      </c>
      <c r="E11" s="6">
        <v>1725</v>
      </c>
      <c r="F11" s="8">
        <v>0.55750547809730699</v>
      </c>
      <c r="G11" s="6">
        <v>7834737</v>
      </c>
      <c r="H11" s="8">
        <v>0.64727598023493305</v>
      </c>
    </row>
    <row r="12" spans="2:8">
      <c r="B12" s="60"/>
      <c r="C12" s="67" t="s">
        <v>26</v>
      </c>
      <c r="D12" s="68">
        <v>1</v>
      </c>
      <c r="E12" s="68">
        <v>1490</v>
      </c>
      <c r="F12" s="69">
        <v>0.48155545644347098</v>
      </c>
      <c r="G12" s="68">
        <v>6642233</v>
      </c>
      <c r="H12" s="69">
        <v>0.54875586455854497</v>
      </c>
    </row>
    <row r="13" spans="2:8">
      <c r="B13" s="60"/>
      <c r="C13" s="45" t="s">
        <v>27</v>
      </c>
      <c r="D13" s="6">
        <v>1</v>
      </c>
      <c r="E13" s="6">
        <v>1308</v>
      </c>
      <c r="F13" s="8">
        <v>0.42273458860943602</v>
      </c>
      <c r="G13" s="6">
        <v>5794223</v>
      </c>
      <c r="H13" s="8">
        <v>0.47869652446850403</v>
      </c>
    </row>
    <row r="14" spans="2:8">
      <c r="B14" s="60"/>
      <c r="C14" s="67" t="s">
        <v>28</v>
      </c>
      <c r="D14" s="68">
        <v>1</v>
      </c>
      <c r="E14" s="68">
        <v>3905</v>
      </c>
      <c r="F14" s="69">
        <v>1.2620631257796999</v>
      </c>
      <c r="G14" s="68">
        <v>14850168</v>
      </c>
      <c r="H14" s="69">
        <v>1.2268640349833599</v>
      </c>
    </row>
    <row r="15" spans="2:8">
      <c r="B15" s="60"/>
      <c r="C15" s="45" t="s">
        <v>23</v>
      </c>
      <c r="D15" s="6">
        <v>1</v>
      </c>
      <c r="E15" s="6">
        <v>2289</v>
      </c>
      <c r="F15" s="8">
        <v>0.73978553006651304</v>
      </c>
      <c r="G15" s="6">
        <v>9353292</v>
      </c>
      <c r="H15" s="8">
        <v>0.77273318143589997</v>
      </c>
    </row>
    <row r="16" spans="2:8">
      <c r="B16" s="60"/>
      <c r="C16" s="47" t="s">
        <v>29</v>
      </c>
      <c r="D16" s="34" t="s">
        <v>3</v>
      </c>
      <c r="E16" s="14">
        <f>SUM(E10:E15)</f>
        <v>11568</v>
      </c>
      <c r="F16" s="15">
        <f>SUM(F10:F15)</f>
        <v>3.7386802148577649</v>
      </c>
      <c r="G16" s="14">
        <f>SUM(G10:G15)</f>
        <v>48389872</v>
      </c>
      <c r="H16" s="15">
        <f>SUM(H10:H15)</f>
        <v>3.9977859923368104</v>
      </c>
    </row>
    <row r="17" spans="2:8" ht="15" customHeight="1">
      <c r="B17" s="61" t="s">
        <v>30</v>
      </c>
      <c r="C17" s="54" t="s">
        <v>23</v>
      </c>
      <c r="D17" s="55">
        <v>1</v>
      </c>
      <c r="E17" s="55">
        <v>1042</v>
      </c>
      <c r="F17" s="56">
        <v>0.33676562792892401</v>
      </c>
      <c r="G17" s="55">
        <v>3718023</v>
      </c>
      <c r="H17" s="56">
        <v>0.30716882798504003</v>
      </c>
    </row>
    <row r="18" spans="2:8">
      <c r="B18" s="62"/>
      <c r="C18" s="48" t="s">
        <v>31</v>
      </c>
      <c r="D18" s="17">
        <v>1</v>
      </c>
      <c r="E18" s="17">
        <v>1469</v>
      </c>
      <c r="F18" s="18">
        <v>0.47476843323185097</v>
      </c>
      <c r="G18" s="17">
        <v>5561165</v>
      </c>
      <c r="H18" s="18">
        <v>0.45944216463465298</v>
      </c>
    </row>
    <row r="19" spans="2:8">
      <c r="B19" s="62"/>
      <c r="C19" s="54" t="s">
        <v>32</v>
      </c>
      <c r="D19" s="55">
        <v>1</v>
      </c>
      <c r="E19" s="55">
        <v>1382</v>
      </c>
      <c r="F19" s="56">
        <v>0.44665076564085698</v>
      </c>
      <c r="G19" s="55">
        <v>4548302</v>
      </c>
      <c r="H19" s="56">
        <v>0.37576330072783698</v>
      </c>
    </row>
    <row r="20" spans="2:8">
      <c r="B20" s="62"/>
      <c r="C20" s="48" t="s">
        <v>33</v>
      </c>
      <c r="D20" s="17">
        <v>1</v>
      </c>
      <c r="E20" s="17">
        <v>4516</v>
      </c>
      <c r="F20" s="18">
        <v>1.45953318207967</v>
      </c>
      <c r="G20" s="17">
        <v>15633358</v>
      </c>
      <c r="H20" s="18">
        <v>1.29156819479883</v>
      </c>
    </row>
    <row r="21" spans="2:8" ht="15" customHeight="1">
      <c r="B21" s="62"/>
      <c r="C21" s="45" t="s">
        <v>34</v>
      </c>
      <c r="D21" s="6">
        <v>1</v>
      </c>
      <c r="E21" s="6">
        <v>74512</v>
      </c>
      <c r="F21" s="8">
        <v>24.081651121151602</v>
      </c>
      <c r="G21" s="6">
        <v>240396358</v>
      </c>
      <c r="H21" s="8">
        <v>19.860626881203299</v>
      </c>
    </row>
    <row r="22" spans="2:8">
      <c r="B22" s="62"/>
      <c r="C22" s="49" t="s">
        <v>35</v>
      </c>
      <c r="D22" s="36" t="s">
        <v>3</v>
      </c>
      <c r="E22" s="20">
        <f>SUM(E17:E21)</f>
        <v>82921</v>
      </c>
      <c r="F22" s="21">
        <f>SUM(F17:F21)</f>
        <v>26.799369130032904</v>
      </c>
      <c r="G22" s="20">
        <f>SUM(G17:G21)</f>
        <v>269857206</v>
      </c>
      <c r="H22" s="21">
        <f>SUM(H17:H21)</f>
        <v>22.294569369349659</v>
      </c>
    </row>
    <row r="23" spans="2:8">
      <c r="B23" s="50" t="s">
        <v>3</v>
      </c>
      <c r="C23" s="51" t="s">
        <v>58</v>
      </c>
      <c r="D23" s="52" t="s">
        <v>3</v>
      </c>
      <c r="E23" s="37">
        <f>E16+E22</f>
        <v>94489</v>
      </c>
      <c r="F23" s="64">
        <f t="shared" ref="F23:H23" si="0">F16+F22</f>
        <v>30.53804934489067</v>
      </c>
      <c r="G23" s="37">
        <f t="shared" si="0"/>
        <v>318247078</v>
      </c>
      <c r="H23" s="64">
        <f t="shared" si="0"/>
        <v>26.292355361686468</v>
      </c>
    </row>
    <row r="27" spans="2:8">
      <c r="B27" s="84" t="s">
        <v>53</v>
      </c>
      <c r="C27" s="81"/>
      <c r="D27" s="81"/>
      <c r="E27" s="81"/>
      <c r="F27" s="81"/>
      <c r="G27" s="81"/>
      <c r="H27" s="81"/>
    </row>
    <row r="28" spans="2:8" ht="15.5">
      <c r="B28" s="65" t="s">
        <v>65</v>
      </c>
    </row>
    <row r="29" spans="2:8">
      <c r="B29" s="38" t="s">
        <v>10</v>
      </c>
      <c r="C29" s="39" t="s">
        <v>11</v>
      </c>
      <c r="D29" s="39" t="s">
        <v>54</v>
      </c>
      <c r="E29" s="39" t="s">
        <v>55</v>
      </c>
      <c r="F29" s="39" t="s">
        <v>6</v>
      </c>
      <c r="G29" s="39" t="s">
        <v>56</v>
      </c>
      <c r="H29" s="38" t="s">
        <v>57</v>
      </c>
    </row>
    <row r="30" spans="2:8">
      <c r="B30" s="40" t="s">
        <v>3</v>
      </c>
      <c r="C30" s="41" t="s">
        <v>3</v>
      </c>
      <c r="D30" s="41" t="s">
        <v>3</v>
      </c>
      <c r="E30" s="41" t="s">
        <v>3</v>
      </c>
      <c r="F30" s="42" t="s">
        <v>20</v>
      </c>
      <c r="G30" s="43" t="s">
        <v>21</v>
      </c>
      <c r="H30" s="43" t="s">
        <v>20</v>
      </c>
    </row>
    <row r="31" spans="2:8">
      <c r="B31" s="44" t="s">
        <v>22</v>
      </c>
      <c r="C31" s="46" t="s">
        <v>24</v>
      </c>
      <c r="D31" s="10">
        <v>2</v>
      </c>
      <c r="E31" s="10">
        <v>3165</v>
      </c>
      <c r="F31" s="12">
        <v>1.02290135546549</v>
      </c>
      <c r="G31" s="10">
        <v>15250755</v>
      </c>
      <c r="H31" s="12">
        <v>1.2599589995104901</v>
      </c>
    </row>
    <row r="32" spans="2:8">
      <c r="B32" s="60"/>
      <c r="C32" s="54" t="s">
        <v>25</v>
      </c>
      <c r="D32" s="55">
        <v>2</v>
      </c>
      <c r="E32" s="55">
        <v>12020</v>
      </c>
      <c r="F32" s="56">
        <v>3.88476280969833</v>
      </c>
      <c r="G32" s="55">
        <v>59337425</v>
      </c>
      <c r="H32" s="56">
        <v>4.9022309148975696</v>
      </c>
    </row>
    <row r="33" spans="2:8">
      <c r="B33" s="60"/>
      <c r="C33" s="46" t="s">
        <v>26</v>
      </c>
      <c r="D33" s="10">
        <v>2</v>
      </c>
      <c r="E33" s="10">
        <v>6670</v>
      </c>
      <c r="F33" s="12">
        <v>2.1556878486429198</v>
      </c>
      <c r="G33" s="10">
        <v>31236211</v>
      </c>
      <c r="H33" s="12">
        <v>2.58061618326821</v>
      </c>
    </row>
    <row r="34" spans="2:8">
      <c r="B34" s="60"/>
      <c r="C34" s="54" t="s">
        <v>27</v>
      </c>
      <c r="D34" s="55">
        <v>2</v>
      </c>
      <c r="E34" s="55">
        <v>9075</v>
      </c>
      <c r="F34" s="56">
        <v>2.9329636021640901</v>
      </c>
      <c r="G34" s="55">
        <v>44870112</v>
      </c>
      <c r="H34" s="56">
        <v>3.7069968944779199</v>
      </c>
    </row>
    <row r="35" spans="2:8" ht="0" hidden="1" customHeight="1">
      <c r="B35" s="60"/>
      <c r="C35" s="46" t="s">
        <v>28</v>
      </c>
      <c r="D35" s="10">
        <v>2</v>
      </c>
      <c r="E35" s="10">
        <v>13912</v>
      </c>
      <c r="F35" s="12">
        <v>4.49624128190709</v>
      </c>
      <c r="G35" s="10">
        <v>61685854</v>
      </c>
      <c r="H35" s="12">
        <v>5.0962491292916399</v>
      </c>
    </row>
    <row r="36" spans="2:8" ht="17.649999999999999" customHeight="1">
      <c r="B36" s="60"/>
      <c r="C36" s="46" t="s">
        <v>23</v>
      </c>
      <c r="D36" s="10">
        <v>2</v>
      </c>
      <c r="E36" s="10">
        <v>14112</v>
      </c>
      <c r="F36" s="12">
        <v>4.5608795982082304</v>
      </c>
      <c r="G36" s="10">
        <v>71318605</v>
      </c>
      <c r="H36" s="12">
        <v>5.8920701435623197</v>
      </c>
    </row>
    <row r="37" spans="2:8">
      <c r="B37" s="60"/>
      <c r="C37" s="47" t="s">
        <v>29</v>
      </c>
      <c r="D37" s="34" t="s">
        <v>3</v>
      </c>
      <c r="E37" s="14">
        <f>SUM(E31:E36)</f>
        <v>58954</v>
      </c>
      <c r="F37" s="15">
        <f>SUM(F31:F36)</f>
        <v>19.05343649608615</v>
      </c>
      <c r="G37" s="14">
        <f>SUM(G31:G36)</f>
        <v>283698962</v>
      </c>
      <c r="H37" s="15">
        <f>SUM(H31:H36)</f>
        <v>23.438122265008147</v>
      </c>
    </row>
    <row r="38" spans="2:8" ht="15" customHeight="1">
      <c r="B38" s="61" t="s">
        <v>30</v>
      </c>
      <c r="C38" s="45" t="s">
        <v>23</v>
      </c>
      <c r="D38" s="6">
        <v>2</v>
      </c>
      <c r="E38" s="6">
        <v>10336</v>
      </c>
      <c r="F38" s="8">
        <v>3.3405081864427602</v>
      </c>
      <c r="G38" s="6">
        <v>43703710</v>
      </c>
      <c r="H38" s="8">
        <v>3.6106332261252998</v>
      </c>
    </row>
    <row r="39" spans="2:8">
      <c r="B39" s="62"/>
      <c r="C39" s="57" t="s">
        <v>31</v>
      </c>
      <c r="D39" s="58">
        <v>2</v>
      </c>
      <c r="E39" s="58">
        <v>3155</v>
      </c>
      <c r="F39" s="59">
        <v>1.01966943965044</v>
      </c>
      <c r="G39" s="58">
        <v>12780355</v>
      </c>
      <c r="H39" s="59">
        <v>1.05586400799101</v>
      </c>
    </row>
    <row r="40" spans="2:8">
      <c r="B40" s="62"/>
      <c r="C40" s="45" t="s">
        <v>32</v>
      </c>
      <c r="D40" s="6">
        <v>2</v>
      </c>
      <c r="E40" s="6">
        <v>1517</v>
      </c>
      <c r="F40" s="8">
        <v>0.49028162914412399</v>
      </c>
      <c r="G40" s="6">
        <v>6727572</v>
      </c>
      <c r="H40" s="8">
        <v>0.555806246068131</v>
      </c>
    </row>
    <row r="41" spans="2:8">
      <c r="B41" s="62"/>
      <c r="C41" s="70" t="s">
        <v>33</v>
      </c>
      <c r="D41" s="17">
        <v>2</v>
      </c>
      <c r="E41" s="17">
        <v>13346</v>
      </c>
      <c r="F41" s="18">
        <v>4.3133148467748699</v>
      </c>
      <c r="G41" s="17">
        <v>56963718</v>
      </c>
      <c r="H41" s="18">
        <v>4.7061243289055303</v>
      </c>
    </row>
    <row r="42" spans="2:8" ht="15" customHeight="1">
      <c r="B42" s="62"/>
      <c r="C42" s="45" t="s">
        <v>34</v>
      </c>
      <c r="D42" s="6">
        <v>2</v>
      </c>
      <c r="E42" s="6">
        <v>127617</v>
      </c>
      <c r="F42" s="8">
        <v>41.244740057011001</v>
      </c>
      <c r="G42" s="6">
        <v>488295373</v>
      </c>
      <c r="H42" s="8">
        <v>40.341094564215403</v>
      </c>
    </row>
    <row r="43" spans="2:8">
      <c r="B43" s="62"/>
      <c r="C43" s="49" t="s">
        <v>35</v>
      </c>
      <c r="D43" s="36" t="s">
        <v>3</v>
      </c>
      <c r="E43" s="20">
        <f>SUM(E38:E42)</f>
        <v>155971</v>
      </c>
      <c r="F43" s="21">
        <f>SUM(F38:F42)</f>
        <v>50.408514159023198</v>
      </c>
      <c r="G43" s="20">
        <f>SUM(G38:G42)</f>
        <v>608470728</v>
      </c>
      <c r="H43" s="21">
        <f>SUM(H38:H42)</f>
        <v>50.269522373305378</v>
      </c>
    </row>
    <row r="44" spans="2:8">
      <c r="B44" s="50" t="s">
        <v>3</v>
      </c>
      <c r="C44" s="51" t="s">
        <v>58</v>
      </c>
      <c r="D44" s="52" t="s">
        <v>3</v>
      </c>
      <c r="E44" s="37">
        <f>E37+E43</f>
        <v>214925</v>
      </c>
      <c r="F44" s="64">
        <f>F37+F43</f>
        <v>69.461950655109348</v>
      </c>
      <c r="G44" s="37">
        <f>G37+G43</f>
        <v>892169690</v>
      </c>
      <c r="H44" s="64">
        <f>H37+H43</f>
        <v>73.707644638313525</v>
      </c>
    </row>
    <row r="47" spans="2:8">
      <c r="E47" s="63"/>
      <c r="F47" s="66"/>
      <c r="G47" s="63"/>
      <c r="H47" s="66"/>
    </row>
  </sheetData>
  <sortState ref="C18:H21">
    <sortCondition ref="D18:D21"/>
  </sortState>
  <mergeCells count="6">
    <mergeCell ref="B27:H27"/>
    <mergeCell ref="B2:H2"/>
    <mergeCell ref="B3:H3"/>
    <mergeCell ref="B4:H4"/>
    <mergeCell ref="B5:H5"/>
    <mergeCell ref="B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Nyanställda</vt:lpstr>
      <vt:lpstr>Omval</vt:lpstr>
      <vt:lpstr>Skickade belopp</vt:lpstr>
      <vt:lpstr>Antal val med belopp per avd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Jansson</dc:creator>
  <cp:lastModifiedBy>Håkan Jansson</cp:lastModifiedBy>
  <dcterms:created xsi:type="dcterms:W3CDTF">2024-10-01T14:01:23Z</dcterms:created>
  <dcterms:modified xsi:type="dcterms:W3CDTF">2024-10-08T07:25:06Z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