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8001\statistik till webb 2025\"/>
    </mc:Choice>
  </mc:AlternateContent>
  <xr:revisionPtr revIDLastSave="0" documentId="13_ncr:1_{43F846AC-53AC-4864-BDF4-C07B093C6AB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Nyanställda" sheetId="1" r:id="rId1"/>
    <sheet name="Omval" sheetId="2" r:id="rId2"/>
    <sheet name="Antal val med inbetalda belopp" sheetId="5" r:id="rId3"/>
    <sheet name="Antal val med inbet belopp per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4" l="1"/>
  <c r="G43" i="4"/>
  <c r="F43" i="4"/>
  <c r="E43" i="4"/>
  <c r="H37" i="4"/>
  <c r="H44" i="4" s="1"/>
  <c r="G37" i="4"/>
  <c r="G44" i="4" s="1"/>
  <c r="F37" i="4"/>
  <c r="F44" i="4" s="1"/>
  <c r="E37" i="4"/>
  <c r="E44" i="4" s="1"/>
  <c r="H22" i="4"/>
  <c r="G22" i="4"/>
  <c r="F22" i="4"/>
  <c r="E22" i="4"/>
  <c r="H16" i="4"/>
  <c r="H23" i="4" s="1"/>
  <c r="G16" i="4"/>
  <c r="G23" i="4" s="1"/>
  <c r="F16" i="4"/>
  <c r="F23" i="4" s="1"/>
  <c r="E16" i="4"/>
  <c r="E23" i="4" s="1"/>
</calcChain>
</file>

<file path=xl/sharedStrings.xml><?xml version="1.0" encoding="utf-8"?>
<sst xmlns="http://schemas.openxmlformats.org/spreadsheetml/2006/main" count="258" uniqueCount="69">
  <si>
    <t>Statistik för valet av den valbara delen i PA 16</t>
  </si>
  <si>
    <r>
      <rPr>
        <sz val="16"/>
        <color rgb="FF000000"/>
        <rFont val="Arial"/>
        <family val="2"/>
      </rPr>
      <t xml:space="preserve">Period: </t>
    </r>
    <r>
      <rPr>
        <sz val="16"/>
        <color rgb="FF000000"/>
        <rFont val="Arial"/>
        <family val="2"/>
      </rPr>
      <t>1 oktober 2024–31 december 2024</t>
    </r>
  </si>
  <si>
    <t>Antal gjorda val av nyanställd</t>
  </si>
  <si>
    <t/>
  </si>
  <si>
    <t>Antal val fördelat på åldersgrupp</t>
  </si>
  <si>
    <t>Totalt antal val</t>
  </si>
  <si>
    <t>Andel val</t>
  </si>
  <si>
    <t>Antal val med återbetalningsskydd</t>
  </si>
  <si>
    <t xml:space="preserve">Totalt inbetalda belopp </t>
  </si>
  <si>
    <t>Andel totalt inbetalda belopp</t>
  </si>
  <si>
    <t>Sparform</t>
  </si>
  <si>
    <t>Försäkringsgivare</t>
  </si>
  <si>
    <t>-30 år</t>
  </si>
  <si>
    <t>31-40 år</t>
  </si>
  <si>
    <t>41-50 år</t>
  </si>
  <si>
    <t>51-60 år</t>
  </si>
  <si>
    <t>61- år</t>
  </si>
  <si>
    <t>Kvinna</t>
  </si>
  <si>
    <t>Man</t>
  </si>
  <si>
    <t xml:space="preserve">Kvinna </t>
  </si>
  <si>
    <t>Procent (%)</t>
  </si>
  <si>
    <t>Kronor</t>
  </si>
  <si>
    <t>Fondförsäkring</t>
  </si>
  <si>
    <t>AMF</t>
  </si>
  <si>
    <t>Futur</t>
  </si>
  <si>
    <t>Handelsbanken</t>
  </si>
  <si>
    <t>Länsförsäkringar</t>
  </si>
  <si>
    <t>SEB</t>
  </si>
  <si>
    <t>Swedbank</t>
  </si>
  <si>
    <t>Totalt fondförsäkring</t>
  </si>
  <si>
    <t>Traditionell försäkring</t>
  </si>
  <si>
    <t>Alecta</t>
  </si>
  <si>
    <t>Kåpan Tjänstepension Aktieval</t>
  </si>
  <si>
    <t>Kåpan Tjänstepension Valbar</t>
  </si>
  <si>
    <t>Kåpan Tjänstepension Valbar (passivt val)</t>
  </si>
  <si>
    <t>Totalt traditionell försäkring</t>
  </si>
  <si>
    <r>
      <rPr>
        <b/>
        <sz val="10"/>
        <color rgb="FF000000"/>
        <rFont val="Arial"/>
        <family val="2"/>
      </rPr>
      <t xml:space="preserve">Totalt traditionell försäkring
</t>
    </r>
    <r>
      <rPr>
        <b/>
        <sz val="10"/>
        <color rgb="FF000000"/>
        <rFont val="Arial"/>
        <family val="2"/>
      </rPr>
      <t>och fondförsäkring</t>
    </r>
  </si>
  <si>
    <t>Antal personer som gjort ett omval fördelat på försäkringsgivare och åldersgrupp</t>
  </si>
  <si>
    <t>Antal omval per åldersgrupp</t>
  </si>
  <si>
    <t>Totalt antal omval</t>
  </si>
  <si>
    <t xml:space="preserve">
</t>
  </si>
  <si>
    <t>Från</t>
  </si>
  <si>
    <t>Till</t>
  </si>
  <si>
    <t xml:space="preserve">Från </t>
  </si>
  <si>
    <t xml:space="preserve">   20</t>
  </si>
  <si>
    <t xml:space="preserve">   5</t>
  </si>
  <si>
    <t xml:space="preserve">   27</t>
  </si>
  <si>
    <t xml:space="preserve">   60</t>
  </si>
  <si>
    <t xml:space="preserve">   45</t>
  </si>
  <si>
    <t xml:space="preserve">   102</t>
  </si>
  <si>
    <t xml:space="preserve">   2</t>
  </si>
  <si>
    <t xml:space="preserve">   1</t>
  </si>
  <si>
    <t xml:space="preserve">   7</t>
  </si>
  <si>
    <t>Totalt både traditionell försäkring och fondförsäkring</t>
  </si>
  <si>
    <t>Antal val med inbetalda belopp</t>
  </si>
  <si>
    <t xml:space="preserve">Antal val </t>
  </si>
  <si>
    <t>Statistik per avdelning för valet av den valbara delen i PA 16</t>
  </si>
  <si>
    <t>Avd 1</t>
  </si>
  <si>
    <t>Avdelning</t>
  </si>
  <si>
    <t>Belopp</t>
  </si>
  <si>
    <t>Andel belopp</t>
  </si>
  <si>
    <t>Totalt</t>
  </si>
  <si>
    <t>Avd 2</t>
  </si>
  <si>
    <r>
      <rPr>
        <sz val="16"/>
        <color rgb="FF000000"/>
        <rFont val="Arial"/>
      </rPr>
      <t xml:space="preserve">Period: </t>
    </r>
    <r>
      <rPr>
        <sz val="16"/>
        <color rgb="FF000000"/>
        <rFont val="Arial"/>
      </rPr>
      <t>1 oktober 2024–31 december 2024</t>
    </r>
  </si>
  <si>
    <r>
      <rPr>
        <sz val="10"/>
        <color rgb="FF000000"/>
        <rFont val="Tahoma"/>
      </rPr>
      <t xml:space="preserve">Andel val
</t>
    </r>
    <r>
      <rPr>
        <sz val="8"/>
        <color rgb="FF000000"/>
        <rFont val="Tahoma"/>
      </rPr>
      <t>Procent (%)l</t>
    </r>
  </si>
  <si>
    <r>
      <rPr>
        <sz val="10"/>
        <color rgb="FF000000"/>
        <rFont val="Tahoma"/>
      </rPr>
      <t xml:space="preserve">Belopp 
</t>
    </r>
    <r>
      <rPr>
        <sz val="8"/>
        <color rgb="FF000000"/>
        <rFont val="Arial"/>
      </rPr>
      <t>Kronor</t>
    </r>
  </si>
  <si>
    <r>
      <rPr>
        <sz val="10"/>
        <color rgb="FF000000"/>
        <rFont val="Tahoma"/>
      </rPr>
      <t xml:space="preserve">Andel belopp
</t>
    </r>
    <r>
      <rPr>
        <sz val="8"/>
        <color rgb="FF000000"/>
        <rFont val="Tahoma"/>
      </rPr>
      <t>Procent (%)</t>
    </r>
  </si>
  <si>
    <t xml:space="preserve">Man </t>
  </si>
  <si>
    <t>Totalt traditionell försäkring och fondförsäkring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</si>
</sst>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D]#,##0;\-#,##0"/>
    <numFmt numFmtId="165" formatCode="[$-1041D]0.00"/>
    <numFmt numFmtId="166" formatCode="#,##0.00_ ;\-#,##0.00\ "/>
  </numFmts>
  <fonts count="2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11"/>
      <name val="Calibri"/>
    </font>
    <font>
      <sz val="16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0"/>
      <color rgb="FF000000"/>
      <name val="Tahoma"/>
    </font>
    <font>
      <sz val="8"/>
      <color rgb="FF000000"/>
      <name val="Tahoma"/>
    </font>
    <font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4EB7E9"/>
        <bgColor rgb="FF4EB7E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BF0FB"/>
        <bgColor rgb="FFDBF0FB"/>
      </patternFill>
    </fill>
    <fill>
      <patternFill patternType="solid">
        <fgColor rgb="FFD9D9D9"/>
        <bgColor rgb="FFD9D9D9"/>
      </patternFill>
    </fill>
    <fill>
      <patternFill patternType="solid">
        <fgColor rgb="FFB7E2F7"/>
        <bgColor rgb="FFB7E2F7"/>
      </patternFill>
    </fill>
    <fill>
      <patternFill patternType="solid">
        <fgColor rgb="FFF3AB30"/>
        <bgColor rgb="FFF3AB30"/>
      </patternFill>
    </fill>
    <fill>
      <patternFill patternType="solid">
        <fgColor rgb="FFFDEED5"/>
        <bgColor rgb="FFFDEED5"/>
      </patternFill>
    </fill>
    <fill>
      <patternFill patternType="solid">
        <fgColor rgb="FFFADCAB"/>
        <bgColor rgb="FFFADCAB"/>
      </patternFill>
    </fill>
    <fill>
      <patternFill patternType="solid">
        <fgColor rgb="FFF2F2F2"/>
        <bgColor rgb="FFF2F2F2"/>
      </patternFill>
    </fill>
    <fill>
      <patternFill patternType="solid">
        <fgColor rgb="FFD3D3D3"/>
        <bgColor rgb="FFD3D3D3"/>
      </patternFill>
    </fill>
    <fill>
      <patternFill patternType="solid">
        <fgColor rgb="FFDBF0FB"/>
        <bgColor rgb="FFFFFFFF"/>
      </patternFill>
    </fill>
    <fill>
      <patternFill patternType="solid">
        <fgColor rgb="FFFDEED5"/>
        <bgColor rgb="FFFFFFFF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36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right" vertical="top" wrapText="1" readingOrder="1"/>
    </xf>
    <xf numFmtId="0" fontId="6" fillId="2" borderId="1" xfId="0" applyNumberFormat="1" applyFont="1" applyFill="1" applyBorder="1" applyAlignment="1">
      <alignment horizontal="right" vertical="top" wrapText="1" readingOrder="1"/>
    </xf>
    <xf numFmtId="0" fontId="7" fillId="4" borderId="4" xfId="0" applyNumberFormat="1" applyFont="1" applyFill="1" applyBorder="1" applyAlignment="1">
      <alignment vertical="top" wrapText="1" readingOrder="1"/>
    </xf>
    <xf numFmtId="164" fontId="8" fillId="4" borderId="4" xfId="0" applyNumberFormat="1" applyFont="1" applyFill="1" applyBorder="1" applyAlignment="1">
      <alignment horizontal="right" vertical="top" wrapText="1" readingOrder="1"/>
    </xf>
    <xf numFmtId="164" fontId="8" fillId="5" borderId="4" xfId="0" applyNumberFormat="1" applyFont="1" applyFill="1" applyBorder="1" applyAlignment="1">
      <alignment horizontal="right" vertical="top" wrapText="1" readingOrder="1"/>
    </xf>
    <xf numFmtId="165" fontId="8" fillId="4" borderId="4" xfId="0" applyNumberFormat="1" applyFont="1" applyFill="1" applyBorder="1" applyAlignment="1">
      <alignment horizontal="right" vertical="top" wrapText="1" readingOrder="1"/>
    </xf>
    <xf numFmtId="0" fontId="7" fillId="6" borderId="4" xfId="0" applyNumberFormat="1" applyFont="1" applyFill="1" applyBorder="1" applyAlignment="1">
      <alignment vertical="top" wrapText="1" readingOrder="1"/>
    </xf>
    <xf numFmtId="164" fontId="8" fillId="6" borderId="4" xfId="0" applyNumberFormat="1" applyFont="1" applyFill="1" applyBorder="1" applyAlignment="1">
      <alignment horizontal="right" vertical="top" wrapText="1" readingOrder="1"/>
    </xf>
    <xf numFmtId="164" fontId="8" fillId="7" borderId="4" xfId="0" applyNumberFormat="1" applyFont="1" applyFill="1" applyBorder="1" applyAlignment="1">
      <alignment horizontal="right" vertical="top" wrapText="1" readingOrder="1"/>
    </xf>
    <xf numFmtId="165" fontId="8" fillId="6" borderId="4" xfId="0" applyNumberFormat="1" applyFont="1" applyFill="1" applyBorder="1" applyAlignment="1">
      <alignment horizontal="right" vertical="top" wrapText="1" readingOrder="1"/>
    </xf>
    <xf numFmtId="0" fontId="7" fillId="8" borderId="4" xfId="0" applyNumberFormat="1" applyFont="1" applyFill="1" applyBorder="1" applyAlignment="1">
      <alignment vertical="top" wrapText="1" readingOrder="1"/>
    </xf>
    <xf numFmtId="164" fontId="9" fillId="8" borderId="4" xfId="0" applyNumberFormat="1" applyFont="1" applyFill="1" applyBorder="1" applyAlignment="1">
      <alignment horizontal="right" vertical="top" wrapText="1" readingOrder="1"/>
    </xf>
    <xf numFmtId="165" fontId="9" fillId="8" borderId="4" xfId="0" applyNumberFormat="1" applyFont="1" applyFill="1" applyBorder="1" applyAlignment="1">
      <alignment horizontal="right" vertical="top" wrapText="1" readingOrder="1"/>
    </xf>
    <xf numFmtId="0" fontId="7" fillId="10" borderId="4" xfId="0" applyNumberFormat="1" applyFont="1" applyFill="1" applyBorder="1" applyAlignment="1">
      <alignment vertical="top" wrapText="1" readingOrder="1"/>
    </xf>
    <xf numFmtId="164" fontId="8" fillId="10" borderId="4" xfId="0" applyNumberFormat="1" applyFont="1" applyFill="1" applyBorder="1" applyAlignment="1">
      <alignment horizontal="right" vertical="top" wrapText="1" readingOrder="1"/>
    </xf>
    <xf numFmtId="165" fontId="8" fillId="10" borderId="4" xfId="0" applyNumberFormat="1" applyFont="1" applyFill="1" applyBorder="1" applyAlignment="1">
      <alignment horizontal="right" vertical="top" wrapText="1" readingOrder="1"/>
    </xf>
    <xf numFmtId="0" fontId="7" fillId="11" borderId="4" xfId="0" applyNumberFormat="1" applyFont="1" applyFill="1" applyBorder="1" applyAlignment="1">
      <alignment vertical="top" wrapText="1" readingOrder="1"/>
    </xf>
    <xf numFmtId="164" fontId="9" fillId="11" borderId="4" xfId="0" applyNumberFormat="1" applyFont="1" applyFill="1" applyBorder="1" applyAlignment="1">
      <alignment horizontal="right" vertical="top" wrapText="1" readingOrder="1"/>
    </xf>
    <xf numFmtId="165" fontId="9" fillId="11" borderId="4" xfId="0" applyNumberFormat="1" applyFont="1" applyFill="1" applyBorder="1" applyAlignment="1">
      <alignment horizontal="right" vertical="top" wrapText="1" readingOrder="1"/>
    </xf>
    <xf numFmtId="0" fontId="7" fillId="12" borderId="1" xfId="0" applyNumberFormat="1" applyFont="1" applyFill="1" applyBorder="1" applyAlignment="1">
      <alignment vertical="top" wrapText="1" readingOrder="1"/>
    </xf>
    <xf numFmtId="0" fontId="7" fillId="13" borderId="1" xfId="0" applyNumberFormat="1" applyFont="1" applyFill="1" applyBorder="1" applyAlignment="1">
      <alignment vertical="top" wrapText="1" readingOrder="1"/>
    </xf>
    <xf numFmtId="164" fontId="9" fillId="13" borderId="1" xfId="0" applyNumberFormat="1" applyFont="1" applyFill="1" applyBorder="1" applyAlignment="1">
      <alignment horizontal="right" vertical="top" wrapText="1" readingOrder="1"/>
    </xf>
    <xf numFmtId="0" fontId="9" fillId="13" borderId="1" xfId="0" applyNumberFormat="1" applyFont="1" applyFill="1" applyBorder="1" applyAlignment="1">
      <alignment horizontal="right" vertical="top" wrapText="1" readingOrder="1"/>
    </xf>
    <xf numFmtId="165" fontId="9" fillId="13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0" fontId="1" fillId="0" borderId="0" xfId="0" applyFont="1"/>
    <xf numFmtId="0" fontId="5" fillId="2" borderId="1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4" borderId="4" xfId="0" applyFont="1" applyFill="1" applyBorder="1" applyAlignment="1">
      <alignment vertical="top" wrapText="1" readingOrder="1"/>
    </xf>
    <xf numFmtId="0" fontId="8" fillId="4" borderId="4" xfId="0" applyFont="1" applyFill="1" applyBorder="1" applyAlignment="1">
      <alignment horizontal="right" vertical="top" wrapText="1" readingOrder="1"/>
    </xf>
    <xf numFmtId="0" fontId="7" fillId="6" borderId="4" xfId="0" applyFont="1" applyFill="1" applyBorder="1" applyAlignment="1">
      <alignment vertical="top" wrapText="1" readingOrder="1"/>
    </xf>
    <xf numFmtId="0" fontId="8" fillId="6" borderId="4" xfId="0" applyFont="1" applyFill="1" applyBorder="1" applyAlignment="1">
      <alignment horizontal="right" vertical="top" wrapText="1" readingOrder="1"/>
    </xf>
    <xf numFmtId="0" fontId="7" fillId="8" borderId="4" xfId="0" applyFont="1" applyFill="1" applyBorder="1" applyAlignment="1">
      <alignment vertical="top" wrapText="1" readingOrder="1"/>
    </xf>
    <xf numFmtId="0" fontId="9" fillId="8" borderId="4" xfId="0" applyFont="1" applyFill="1" applyBorder="1" applyAlignment="1">
      <alignment horizontal="right" vertical="top" wrapText="1" readingOrder="1"/>
    </xf>
    <xf numFmtId="0" fontId="7" fillId="10" borderId="4" xfId="0" applyFont="1" applyFill="1" applyBorder="1" applyAlignment="1">
      <alignment vertical="top" wrapText="1" readingOrder="1"/>
    </xf>
    <xf numFmtId="0" fontId="8" fillId="10" borderId="4" xfId="0" applyFont="1" applyFill="1" applyBorder="1" applyAlignment="1">
      <alignment horizontal="right" vertical="top" wrapText="1" readingOrder="1"/>
    </xf>
    <xf numFmtId="0" fontId="7" fillId="11" borderId="4" xfId="0" applyFont="1" applyFill="1" applyBorder="1" applyAlignment="1">
      <alignment vertical="top" wrapText="1" readingOrder="1"/>
    </xf>
    <xf numFmtId="0" fontId="9" fillId="11" borderId="4" xfId="0" applyFont="1" applyFill="1" applyBorder="1" applyAlignment="1">
      <alignment horizontal="right" vertical="top" wrapText="1" readingOrder="1"/>
    </xf>
    <xf numFmtId="0" fontId="7" fillId="12" borderId="1" xfId="0" applyFont="1" applyFill="1" applyBorder="1" applyAlignment="1">
      <alignment vertical="top" wrapText="1" readingOrder="1"/>
    </xf>
    <xf numFmtId="0" fontId="7" fillId="13" borderId="1" xfId="0" applyFont="1" applyFill="1" applyBorder="1" applyAlignment="1">
      <alignment vertical="top" wrapText="1" readingOrder="1"/>
    </xf>
    <xf numFmtId="164" fontId="9" fillId="13" borderId="4" xfId="0" applyNumberFormat="1" applyFont="1" applyFill="1" applyBorder="1" applyAlignment="1">
      <alignment horizontal="right" vertical="top" wrapText="1" readingOrder="1"/>
    </xf>
    <xf numFmtId="0" fontId="5" fillId="2" borderId="6" xfId="0" applyFont="1" applyFill="1" applyBorder="1" applyAlignment="1">
      <alignment horizontal="left" vertical="top" wrapText="1" readingOrder="1"/>
    </xf>
    <xf numFmtId="0" fontId="11" fillId="2" borderId="6" xfId="0" applyFont="1" applyFill="1" applyBorder="1" applyAlignment="1">
      <alignment horizontal="left" vertical="top" wrapText="1" readingOrder="1"/>
    </xf>
    <xf numFmtId="0" fontId="5" fillId="2" borderId="5" xfId="0" applyFont="1" applyFill="1" applyBorder="1" applyAlignment="1">
      <alignment horizontal="left" vertical="top" wrapText="1" readingOrder="1"/>
    </xf>
    <xf numFmtId="0" fontId="11" fillId="2" borderId="5" xfId="0" applyFont="1" applyFill="1" applyBorder="1" applyAlignment="1">
      <alignment horizontal="left" vertical="top" wrapText="1" readingOrder="1"/>
    </xf>
    <xf numFmtId="0" fontId="12" fillId="2" borderId="5" xfId="0" applyFont="1" applyFill="1" applyBorder="1" applyAlignment="1">
      <alignment horizontal="right" vertical="top" wrapText="1" readingOrder="1"/>
    </xf>
    <xf numFmtId="0" fontId="6" fillId="2" borderId="5" xfId="0" applyFont="1" applyFill="1" applyBorder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0" fontId="7" fillId="4" borderId="4" xfId="0" applyFont="1" applyFill="1" applyBorder="1" applyAlignment="1">
      <alignment horizontal="left" vertical="top" wrapText="1" readingOrder="1"/>
    </xf>
    <xf numFmtId="0" fontId="1" fillId="3" borderId="0" xfId="0" applyFont="1" applyFill="1" applyAlignment="1">
      <alignment vertical="top" wrapText="1"/>
    </xf>
    <xf numFmtId="0" fontId="7" fillId="14" borderId="4" xfId="0" applyFont="1" applyFill="1" applyBorder="1" applyAlignment="1">
      <alignment horizontal="left" vertical="top" wrapText="1" readingOrder="1"/>
    </xf>
    <xf numFmtId="164" fontId="8" fillId="14" borderId="4" xfId="0" applyNumberFormat="1" applyFont="1" applyFill="1" applyBorder="1" applyAlignment="1">
      <alignment horizontal="right" vertical="top" wrapText="1" readingOrder="1"/>
    </xf>
    <xf numFmtId="165" fontId="8" fillId="14" borderId="4" xfId="0" applyNumberFormat="1" applyFont="1" applyFill="1" applyBorder="1" applyAlignment="1">
      <alignment horizontal="right" vertical="top" wrapText="1" readingOrder="1"/>
    </xf>
    <xf numFmtId="0" fontId="7" fillId="8" borderId="4" xfId="0" applyFont="1" applyFill="1" applyBorder="1" applyAlignment="1">
      <alignment horizontal="left" vertical="top" wrapText="1" readingOrder="1"/>
    </xf>
    <xf numFmtId="0" fontId="5" fillId="9" borderId="0" xfId="0" applyFont="1" applyFill="1" applyAlignment="1">
      <alignment vertical="top" wrapText="1" readingOrder="1"/>
    </xf>
    <xf numFmtId="0" fontId="7" fillId="10" borderId="4" xfId="0" applyFont="1" applyFill="1" applyBorder="1" applyAlignment="1">
      <alignment horizontal="left" vertical="top" wrapText="1" readingOrder="1"/>
    </xf>
    <xf numFmtId="0" fontId="1" fillId="9" borderId="0" xfId="0" applyFont="1" applyFill="1" applyAlignment="1">
      <alignment vertical="top" wrapText="1"/>
    </xf>
    <xf numFmtId="0" fontId="7" fillId="0" borderId="4" xfId="0" applyFont="1" applyBorder="1" applyAlignment="1">
      <alignment horizontal="left" vertical="top" wrapText="1" readingOrder="1"/>
    </xf>
    <xf numFmtId="164" fontId="8" fillId="0" borderId="4" xfId="0" applyNumberFormat="1" applyFont="1" applyBorder="1" applyAlignment="1">
      <alignment horizontal="right" vertical="top" wrapText="1" readingOrder="1"/>
    </xf>
    <xf numFmtId="165" fontId="8" fillId="0" borderId="4" xfId="0" applyNumberFormat="1" applyFont="1" applyBorder="1" applyAlignment="1">
      <alignment horizontal="right" vertical="top" wrapText="1" readingOrder="1"/>
    </xf>
    <xf numFmtId="0" fontId="7" fillId="11" borderId="4" xfId="0" applyFont="1" applyFill="1" applyBorder="1" applyAlignment="1">
      <alignment horizontal="left" vertical="top" wrapText="1" readingOrder="1"/>
    </xf>
    <xf numFmtId="0" fontId="7" fillId="12" borderId="1" xfId="0" applyFont="1" applyFill="1" applyBorder="1" applyAlignment="1">
      <alignment horizontal="left" vertical="top" wrapText="1" readingOrder="1"/>
    </xf>
    <xf numFmtId="0" fontId="7" fillId="13" borderId="4" xfId="0" applyFont="1" applyFill="1" applyBorder="1" applyAlignment="1">
      <alignment horizontal="left" vertical="top" wrapText="1" readingOrder="1"/>
    </xf>
    <xf numFmtId="0" fontId="9" fillId="13" borderId="4" xfId="0" applyFont="1" applyFill="1" applyBorder="1" applyAlignment="1">
      <alignment horizontal="right" vertical="top" wrapText="1" readingOrder="1"/>
    </xf>
    <xf numFmtId="166" fontId="9" fillId="13" borderId="4" xfId="0" applyNumberFormat="1" applyFont="1" applyFill="1" applyBorder="1" applyAlignment="1">
      <alignment horizontal="right" vertical="top" wrapText="1" readingOrder="1"/>
    </xf>
    <xf numFmtId="0" fontId="7" fillId="6" borderId="4" xfId="0" applyFont="1" applyFill="1" applyBorder="1" applyAlignment="1">
      <alignment horizontal="left" vertical="top" wrapText="1" readingOrder="1"/>
    </xf>
    <xf numFmtId="0" fontId="7" fillId="15" borderId="4" xfId="0" applyFont="1" applyFill="1" applyBorder="1" applyAlignment="1">
      <alignment horizontal="left" vertical="top" wrapText="1" readingOrder="1"/>
    </xf>
    <xf numFmtId="164" fontId="8" fillId="15" borderId="4" xfId="0" applyNumberFormat="1" applyFont="1" applyFill="1" applyBorder="1" applyAlignment="1">
      <alignment horizontal="right" vertical="top" wrapText="1" readingOrder="1"/>
    </xf>
    <xf numFmtId="165" fontId="8" fillId="15" borderId="4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vertical="top" wrapText="1"/>
    </xf>
    <xf numFmtId="0" fontId="5" fillId="9" borderId="1" xfId="0" applyNumberFormat="1" applyFont="1" applyFill="1" applyBorder="1" applyAlignment="1">
      <alignment vertical="top" wrapText="1" readingOrder="1"/>
    </xf>
    <xf numFmtId="0" fontId="1" fillId="9" borderId="4" xfId="0" applyNumberFormat="1" applyFont="1" applyFill="1" applyBorder="1" applyAlignment="1">
      <alignment vertical="top" wrapText="1"/>
    </xf>
    <xf numFmtId="0" fontId="1" fillId="9" borderId="5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10" fillId="2" borderId="1" xfId="0" applyFont="1" applyFill="1" applyBorder="1" applyAlignment="1">
      <alignment horizontal="left"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5" fillId="9" borderId="1" xfId="0" applyFont="1" applyFill="1" applyBorder="1" applyAlignment="1">
      <alignment vertical="top" wrapText="1" readingOrder="1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 readingOrder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3" fillId="0" borderId="0" xfId="0" applyFont="1"/>
    <xf numFmtId="0" fontId="13" fillId="0" borderId="0" xfId="0" applyFont="1"/>
    <xf numFmtId="0" fontId="14" fillId="0" borderId="0" xfId="0" applyFont="1" applyAlignment="1">
      <alignment vertical="top" wrapText="1" readingOrder="1"/>
    </xf>
    <xf numFmtId="0" fontId="15" fillId="0" borderId="0" xfId="0" applyFont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2" borderId="1" xfId="0" applyFont="1" applyFill="1" applyBorder="1" applyAlignment="1">
      <alignment vertical="top" wrapText="1" readingOrder="1"/>
    </xf>
    <xf numFmtId="0" fontId="17" fillId="2" borderId="1" xfId="0" applyFont="1" applyFill="1" applyBorder="1" applyAlignment="1">
      <alignment horizontal="right" vertical="top" wrapText="1" readingOrder="1"/>
    </xf>
    <xf numFmtId="0" fontId="17" fillId="2" borderId="1" xfId="0" applyFont="1" applyFill="1" applyBorder="1" applyAlignment="1">
      <alignment horizontal="center" vertical="top" wrapText="1" readingOrder="1"/>
    </xf>
    <xf numFmtId="0" fontId="13" fillId="0" borderId="3" xfId="0" applyFont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 readingOrder="1"/>
    </xf>
    <xf numFmtId="0" fontId="17" fillId="2" borderId="1" xfId="0" applyFont="1" applyFill="1" applyBorder="1" applyAlignment="1">
      <alignment horizontal="left" vertical="top" wrapText="1" readingOrder="1"/>
    </xf>
    <xf numFmtId="0" fontId="17" fillId="3" borderId="1" xfId="0" applyFont="1" applyFill="1" applyBorder="1" applyAlignment="1">
      <alignment vertical="top" wrapText="1" readingOrder="1"/>
    </xf>
    <xf numFmtId="0" fontId="21" fillId="4" borderId="4" xfId="0" applyFont="1" applyFill="1" applyBorder="1" applyAlignment="1">
      <alignment vertical="top" wrapText="1" readingOrder="1"/>
    </xf>
    <xf numFmtId="164" fontId="22" fillId="4" borderId="4" xfId="0" applyNumberFormat="1" applyFont="1" applyFill="1" applyBorder="1" applyAlignment="1">
      <alignment horizontal="right" vertical="top" wrapText="1" readingOrder="1"/>
    </xf>
    <xf numFmtId="165" fontId="22" fillId="4" borderId="4" xfId="0" applyNumberFormat="1" applyFont="1" applyFill="1" applyBorder="1" applyAlignment="1">
      <alignment horizontal="right" vertical="top" wrapText="1" readingOrder="1"/>
    </xf>
    <xf numFmtId="0" fontId="13" fillId="3" borderId="4" xfId="0" applyFont="1" applyFill="1" applyBorder="1" applyAlignment="1">
      <alignment vertical="top" wrapText="1"/>
    </xf>
    <xf numFmtId="0" fontId="21" fillId="6" borderId="4" xfId="0" applyFont="1" applyFill="1" applyBorder="1" applyAlignment="1">
      <alignment vertical="top" wrapText="1" readingOrder="1"/>
    </xf>
    <xf numFmtId="164" fontId="22" fillId="6" borderId="4" xfId="0" applyNumberFormat="1" applyFont="1" applyFill="1" applyBorder="1" applyAlignment="1">
      <alignment horizontal="right" vertical="top" wrapText="1" readingOrder="1"/>
    </xf>
    <xf numFmtId="165" fontId="22" fillId="6" borderId="4" xfId="0" applyNumberFormat="1" applyFont="1" applyFill="1" applyBorder="1" applyAlignment="1">
      <alignment horizontal="right" vertical="top" wrapText="1" readingOrder="1"/>
    </xf>
    <xf numFmtId="0" fontId="13" fillId="3" borderId="5" xfId="0" applyFont="1" applyFill="1" applyBorder="1" applyAlignment="1">
      <alignment vertical="top" wrapText="1"/>
    </xf>
    <xf numFmtId="0" fontId="21" fillId="8" borderId="4" xfId="0" applyFont="1" applyFill="1" applyBorder="1" applyAlignment="1">
      <alignment vertical="top" wrapText="1" readingOrder="1"/>
    </xf>
    <xf numFmtId="164" fontId="23" fillId="8" borderId="4" xfId="0" applyNumberFormat="1" applyFont="1" applyFill="1" applyBorder="1" applyAlignment="1">
      <alignment horizontal="right" vertical="top" wrapText="1" readingOrder="1"/>
    </xf>
    <xf numFmtId="165" fontId="23" fillId="8" borderId="4" xfId="0" applyNumberFormat="1" applyFont="1" applyFill="1" applyBorder="1" applyAlignment="1">
      <alignment horizontal="right" vertical="top" wrapText="1" readingOrder="1"/>
    </xf>
    <xf numFmtId="0" fontId="17" fillId="9" borderId="1" xfId="0" applyFont="1" applyFill="1" applyBorder="1" applyAlignment="1">
      <alignment vertical="top" wrapText="1" readingOrder="1"/>
    </xf>
    <xf numFmtId="0" fontId="21" fillId="10" borderId="4" xfId="0" applyFont="1" applyFill="1" applyBorder="1" applyAlignment="1">
      <alignment vertical="top" wrapText="1" readingOrder="1"/>
    </xf>
    <xf numFmtId="164" fontId="22" fillId="10" borderId="4" xfId="0" applyNumberFormat="1" applyFont="1" applyFill="1" applyBorder="1" applyAlignment="1">
      <alignment horizontal="right" vertical="top" wrapText="1" readingOrder="1"/>
    </xf>
    <xf numFmtId="165" fontId="22" fillId="10" borderId="4" xfId="0" applyNumberFormat="1" applyFont="1" applyFill="1" applyBorder="1" applyAlignment="1">
      <alignment horizontal="right" vertical="top" wrapText="1" readingOrder="1"/>
    </xf>
    <xf numFmtId="0" fontId="13" fillId="9" borderId="4" xfId="0" applyFont="1" applyFill="1" applyBorder="1" applyAlignment="1">
      <alignment vertical="top" wrapText="1"/>
    </xf>
    <xf numFmtId="0" fontId="13" fillId="9" borderId="5" xfId="0" applyFont="1" applyFill="1" applyBorder="1" applyAlignment="1">
      <alignment vertical="top" wrapText="1"/>
    </xf>
    <xf numFmtId="0" fontId="21" fillId="11" borderId="4" xfId="0" applyFont="1" applyFill="1" applyBorder="1" applyAlignment="1">
      <alignment vertical="top" wrapText="1" readingOrder="1"/>
    </xf>
    <xf numFmtId="164" fontId="23" fillId="11" borderId="4" xfId="0" applyNumberFormat="1" applyFont="1" applyFill="1" applyBorder="1" applyAlignment="1">
      <alignment horizontal="right" vertical="top" wrapText="1" readingOrder="1"/>
    </xf>
    <xf numFmtId="165" fontId="23" fillId="11" borderId="4" xfId="0" applyNumberFormat="1" applyFont="1" applyFill="1" applyBorder="1" applyAlignment="1">
      <alignment horizontal="right" vertical="top" wrapText="1" readingOrder="1"/>
    </xf>
    <xf numFmtId="0" fontId="21" fillId="12" borderId="1" xfId="0" applyFont="1" applyFill="1" applyBorder="1" applyAlignment="1">
      <alignment vertical="top" wrapText="1" readingOrder="1"/>
    </xf>
    <xf numFmtId="0" fontId="21" fillId="13" borderId="1" xfId="0" applyFont="1" applyFill="1" applyBorder="1" applyAlignment="1">
      <alignment vertical="top" wrapText="1" readingOrder="1"/>
    </xf>
    <xf numFmtId="164" fontId="23" fillId="13" borderId="1" xfId="0" applyNumberFormat="1" applyFont="1" applyFill="1" applyBorder="1" applyAlignment="1">
      <alignment horizontal="right" vertical="top" wrapText="1" readingOrder="1"/>
    </xf>
    <xf numFmtId="165" fontId="23" fillId="13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D3D3D3"/>
      <rgbColor rgb="004EB7E9"/>
      <rgbColor rgb="00FFFFFF"/>
      <rgbColor rgb="00BFBFBF"/>
      <rgbColor rgb="00DBF0FB"/>
      <rgbColor rgb="00D9D9D9"/>
      <rgbColor rgb="00B7E2F7"/>
      <rgbColor rgb="00F3AB30"/>
      <rgbColor rgb="00FDEED5"/>
      <rgbColor rgb="00FADCAB"/>
      <rgbColor rgb="00F2F2F2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1299853</xdr:colOff>
      <xdr:row>1</xdr:row>
      <xdr:rowOff>482600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305727</xdr:colOff>
      <xdr:row>1</xdr:row>
      <xdr:rowOff>494676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5CE6DF-A534-4D45-AF64-74C2D75E29D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82550"/>
          <a:ext cx="1397927" cy="494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1391746</xdr:colOff>
      <xdr:row>1</xdr:row>
      <xdr:rowOff>520068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5689CF-CB18-4283-82E0-17BC9D0993D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50" y="95250"/>
          <a:ext cx="1391746" cy="5200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356679</xdr:colOff>
      <xdr:row>1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3C65BF-3B44-4DAF-97F8-8CB2955600D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95250"/>
          <a:ext cx="1423479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showGridLines="0" workbookViewId="0">
      <selection activeCell="B5" sqref="B5:S5"/>
    </sheetView>
  </sheetViews>
  <sheetFormatPr defaultRowHeight="14.5"/>
  <cols>
    <col min="1" max="1" width="1.453125" customWidth="1"/>
    <col min="2" max="2" width="19.6328125" customWidth="1"/>
    <col min="3" max="3" width="35.90625" customWidth="1"/>
    <col min="4" max="4" width="9" customWidth="1"/>
    <col min="5" max="5" width="11.36328125" customWidth="1"/>
    <col min="6" max="6" width="9.7265625" customWidth="1"/>
    <col min="7" max="7" width="10.453125" customWidth="1"/>
    <col min="8" max="8" width="10.6328125" customWidth="1"/>
    <col min="9" max="9" width="9.453125" customWidth="1"/>
    <col min="10" max="10" width="8.36328125" customWidth="1"/>
    <col min="11" max="11" width="8.453125" customWidth="1"/>
    <col min="12" max="12" width="8.7265625" customWidth="1"/>
    <col min="13" max="13" width="8.90625" customWidth="1"/>
    <col min="14" max="14" width="9.90625" customWidth="1"/>
    <col min="15" max="15" width="13.453125" customWidth="1"/>
    <col min="16" max="17" width="14.90625" customWidth="1"/>
    <col min="18" max="18" width="18" customWidth="1"/>
    <col min="19" max="19" width="15.90625" customWidth="1"/>
    <col min="20" max="20" width="0" hidden="1" customWidth="1"/>
    <col min="21" max="21" width="53.1796875" customWidth="1"/>
  </cols>
  <sheetData>
    <row r="1" spans="2:20" ht="7.65" customHeight="1"/>
    <row r="2" spans="2:20" ht="38.4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2:20" ht="24" customHeight="1">
      <c r="B3" s="73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2:20" ht="49.5" customHeight="1">
      <c r="B4" s="73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2:20" ht="24.75" customHeight="1"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2:20" ht="23.25" customHeight="1">
      <c r="B6" s="75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2:20" ht="25">
      <c r="B7" s="1" t="s">
        <v>3</v>
      </c>
      <c r="C7" s="1" t="s">
        <v>3</v>
      </c>
      <c r="D7" s="82" t="s">
        <v>4</v>
      </c>
      <c r="E7" s="83"/>
      <c r="F7" s="83"/>
      <c r="G7" s="83"/>
      <c r="H7" s="83"/>
      <c r="I7" s="83"/>
      <c r="J7" s="83"/>
      <c r="K7" s="83"/>
      <c r="L7" s="83"/>
      <c r="M7" s="84"/>
      <c r="N7" s="2" t="s">
        <v>5</v>
      </c>
      <c r="O7" s="1" t="s">
        <v>6</v>
      </c>
      <c r="P7" s="85" t="s">
        <v>7</v>
      </c>
      <c r="Q7" s="84"/>
      <c r="R7" s="1" t="s">
        <v>8</v>
      </c>
      <c r="S7" s="1" t="s">
        <v>9</v>
      </c>
    </row>
    <row r="8" spans="2:20">
      <c r="B8" s="1" t="s">
        <v>10</v>
      </c>
      <c r="C8" s="1" t="s">
        <v>11</v>
      </c>
      <c r="D8" s="82" t="s">
        <v>12</v>
      </c>
      <c r="E8" s="84"/>
      <c r="F8" s="82" t="s">
        <v>13</v>
      </c>
      <c r="G8" s="84"/>
      <c r="H8" s="82" t="s">
        <v>14</v>
      </c>
      <c r="I8" s="84"/>
      <c r="J8" s="82" t="s">
        <v>15</v>
      </c>
      <c r="K8" s="84"/>
      <c r="L8" s="82" t="s">
        <v>16</v>
      </c>
      <c r="M8" s="84"/>
      <c r="N8" s="2" t="s">
        <v>3</v>
      </c>
      <c r="O8" s="85" t="s">
        <v>3</v>
      </c>
      <c r="P8" s="84"/>
      <c r="Q8" s="1" t="s">
        <v>3</v>
      </c>
      <c r="R8" s="1" t="s">
        <v>3</v>
      </c>
      <c r="S8" s="1" t="s">
        <v>3</v>
      </c>
    </row>
    <row r="9" spans="2:20">
      <c r="B9" s="1" t="s">
        <v>3</v>
      </c>
      <c r="C9" s="1" t="s">
        <v>3</v>
      </c>
      <c r="D9" s="3" t="s">
        <v>17</v>
      </c>
      <c r="E9" s="3" t="s">
        <v>18</v>
      </c>
      <c r="F9" s="3" t="s">
        <v>17</v>
      </c>
      <c r="G9" s="3" t="s">
        <v>18</v>
      </c>
      <c r="H9" s="3" t="s">
        <v>19</v>
      </c>
      <c r="I9" s="3" t="s">
        <v>18</v>
      </c>
      <c r="J9" s="3" t="s">
        <v>19</v>
      </c>
      <c r="K9" s="3" t="s">
        <v>18</v>
      </c>
      <c r="L9" s="3" t="s">
        <v>19</v>
      </c>
      <c r="M9" s="3" t="s">
        <v>18</v>
      </c>
      <c r="N9" s="3" t="s">
        <v>3</v>
      </c>
      <c r="O9" s="4" t="s">
        <v>20</v>
      </c>
      <c r="P9" s="3" t="s">
        <v>17</v>
      </c>
      <c r="Q9" s="3" t="s">
        <v>18</v>
      </c>
      <c r="R9" s="4" t="s">
        <v>21</v>
      </c>
      <c r="S9" s="4" t="s">
        <v>20</v>
      </c>
    </row>
    <row r="10" spans="2:20">
      <c r="B10" s="76" t="s">
        <v>22</v>
      </c>
      <c r="C10" s="5" t="s">
        <v>23</v>
      </c>
      <c r="D10" s="6">
        <v>25</v>
      </c>
      <c r="E10" s="6">
        <v>62</v>
      </c>
      <c r="F10" s="6">
        <v>12</v>
      </c>
      <c r="G10" s="6">
        <v>27</v>
      </c>
      <c r="H10" s="6">
        <v>13</v>
      </c>
      <c r="I10" s="6">
        <v>24</v>
      </c>
      <c r="J10" s="6">
        <v>20</v>
      </c>
      <c r="K10" s="6">
        <v>15</v>
      </c>
      <c r="L10" s="6">
        <v>2</v>
      </c>
      <c r="M10" s="6">
        <v>2</v>
      </c>
      <c r="N10" s="7">
        <v>202</v>
      </c>
      <c r="O10" s="8">
        <v>2.5040287591421801</v>
      </c>
      <c r="P10" s="6">
        <v>26</v>
      </c>
      <c r="Q10" s="6">
        <v>57</v>
      </c>
      <c r="R10" s="6">
        <v>987465</v>
      </c>
      <c r="S10" s="8">
        <v>3.2293846680779699</v>
      </c>
    </row>
    <row r="11" spans="2:20">
      <c r="B11" s="77"/>
      <c r="C11" s="9" t="s">
        <v>24</v>
      </c>
      <c r="D11" s="10">
        <v>4</v>
      </c>
      <c r="E11" s="10">
        <v>7</v>
      </c>
      <c r="F11" s="10">
        <v>1</v>
      </c>
      <c r="G11" s="10">
        <v>4</v>
      </c>
      <c r="H11" s="10">
        <v>1</v>
      </c>
      <c r="I11" s="10">
        <v>3</v>
      </c>
      <c r="J11" s="10">
        <v>2</v>
      </c>
      <c r="K11" s="10">
        <v>4</v>
      </c>
      <c r="L11" s="10">
        <v>0</v>
      </c>
      <c r="M11" s="10">
        <v>0</v>
      </c>
      <c r="N11" s="11">
        <v>26</v>
      </c>
      <c r="O11" s="12">
        <v>0.32230073137473703</v>
      </c>
      <c r="P11" s="10">
        <v>3</v>
      </c>
      <c r="Q11" s="10">
        <v>4</v>
      </c>
      <c r="R11" s="10">
        <v>158770</v>
      </c>
      <c r="S11" s="12">
        <v>0.51923805274185797</v>
      </c>
    </row>
    <row r="12" spans="2:20">
      <c r="B12" s="77"/>
      <c r="C12" s="5" t="s">
        <v>25</v>
      </c>
      <c r="D12" s="6">
        <v>10</v>
      </c>
      <c r="E12" s="6">
        <v>41</v>
      </c>
      <c r="F12" s="6">
        <v>3</v>
      </c>
      <c r="G12" s="6">
        <v>11</v>
      </c>
      <c r="H12" s="6">
        <v>7</v>
      </c>
      <c r="I12" s="6">
        <v>5</v>
      </c>
      <c r="J12" s="6">
        <v>7</v>
      </c>
      <c r="K12" s="6">
        <v>8</v>
      </c>
      <c r="L12" s="6">
        <v>1</v>
      </c>
      <c r="M12" s="6">
        <v>1</v>
      </c>
      <c r="N12" s="7">
        <v>94</v>
      </c>
      <c r="O12" s="8">
        <v>1.1652411057394301</v>
      </c>
      <c r="P12" s="6">
        <v>14</v>
      </c>
      <c r="Q12" s="6">
        <v>28</v>
      </c>
      <c r="R12" s="6">
        <v>469977</v>
      </c>
      <c r="S12" s="8">
        <v>1.53700284885974</v>
      </c>
    </row>
    <row r="13" spans="2:20">
      <c r="B13" s="77"/>
      <c r="C13" s="9" t="s">
        <v>26</v>
      </c>
      <c r="D13" s="10">
        <v>14</v>
      </c>
      <c r="E13" s="10">
        <v>25</v>
      </c>
      <c r="F13" s="10">
        <v>10</v>
      </c>
      <c r="G13" s="10">
        <v>7</v>
      </c>
      <c r="H13" s="10">
        <v>0</v>
      </c>
      <c r="I13" s="10">
        <v>15</v>
      </c>
      <c r="J13" s="10">
        <v>2</v>
      </c>
      <c r="K13" s="10">
        <v>6</v>
      </c>
      <c r="L13" s="10">
        <v>1</v>
      </c>
      <c r="M13" s="10">
        <v>0</v>
      </c>
      <c r="N13" s="11">
        <v>80</v>
      </c>
      <c r="O13" s="12">
        <v>0.99169455807611295</v>
      </c>
      <c r="P13" s="10">
        <v>12</v>
      </c>
      <c r="Q13" s="10">
        <v>22</v>
      </c>
      <c r="R13" s="10">
        <v>480548</v>
      </c>
      <c r="S13" s="12">
        <v>1.57157402386467</v>
      </c>
    </row>
    <row r="14" spans="2:20">
      <c r="B14" s="77"/>
      <c r="C14" s="5" t="s">
        <v>27</v>
      </c>
      <c r="D14" s="6">
        <v>13</v>
      </c>
      <c r="E14" s="6">
        <v>22</v>
      </c>
      <c r="F14" s="6">
        <v>3</v>
      </c>
      <c r="G14" s="6">
        <v>7</v>
      </c>
      <c r="H14" s="6">
        <v>2</v>
      </c>
      <c r="I14" s="6">
        <v>9</v>
      </c>
      <c r="J14" s="6">
        <v>3</v>
      </c>
      <c r="K14" s="6">
        <v>4</v>
      </c>
      <c r="L14" s="6">
        <v>0</v>
      </c>
      <c r="M14" s="6">
        <v>2</v>
      </c>
      <c r="N14" s="7">
        <v>65</v>
      </c>
      <c r="O14" s="8">
        <v>0.80575182843684101</v>
      </c>
      <c r="P14" s="6">
        <v>12</v>
      </c>
      <c r="Q14" s="6">
        <v>19</v>
      </c>
      <c r="R14" s="6">
        <v>309871</v>
      </c>
      <c r="S14" s="8">
        <v>1.01339556995133</v>
      </c>
    </row>
    <row r="15" spans="2:20">
      <c r="B15" s="77"/>
      <c r="C15" s="9" t="s">
        <v>28</v>
      </c>
      <c r="D15" s="10">
        <v>41</v>
      </c>
      <c r="E15" s="10">
        <v>121</v>
      </c>
      <c r="F15" s="10">
        <v>23</v>
      </c>
      <c r="G15" s="10">
        <v>36</v>
      </c>
      <c r="H15" s="10">
        <v>13</v>
      </c>
      <c r="I15" s="10">
        <v>21</v>
      </c>
      <c r="J15" s="10">
        <v>9</v>
      </c>
      <c r="K15" s="10">
        <v>20</v>
      </c>
      <c r="L15" s="10">
        <v>1</v>
      </c>
      <c r="M15" s="10">
        <v>4</v>
      </c>
      <c r="N15" s="11">
        <v>289</v>
      </c>
      <c r="O15" s="12">
        <v>3.58249659104996</v>
      </c>
      <c r="P15" s="10">
        <v>42</v>
      </c>
      <c r="Q15" s="10">
        <v>83</v>
      </c>
      <c r="R15" s="10">
        <v>1287761</v>
      </c>
      <c r="S15" s="12">
        <v>4.2114663603760603</v>
      </c>
    </row>
    <row r="16" spans="2:20">
      <c r="B16" s="78"/>
      <c r="C16" s="13" t="s">
        <v>29</v>
      </c>
      <c r="D16" s="14">
        <v>107</v>
      </c>
      <c r="E16" s="14">
        <v>278</v>
      </c>
      <c r="F16" s="14">
        <v>52</v>
      </c>
      <c r="G16" s="14">
        <v>92</v>
      </c>
      <c r="H16" s="14">
        <v>36</v>
      </c>
      <c r="I16" s="14">
        <v>77</v>
      </c>
      <c r="J16" s="14">
        <v>43</v>
      </c>
      <c r="K16" s="14">
        <v>57</v>
      </c>
      <c r="L16" s="14">
        <v>5</v>
      </c>
      <c r="M16" s="14">
        <v>9</v>
      </c>
      <c r="N16" s="14">
        <v>756</v>
      </c>
      <c r="O16" s="15">
        <v>9.3715135738192608</v>
      </c>
      <c r="P16" s="14">
        <v>109</v>
      </c>
      <c r="Q16" s="14">
        <v>213</v>
      </c>
      <c r="R16" s="14">
        <v>3694392</v>
      </c>
      <c r="S16" s="15">
        <v>12.0820615238716</v>
      </c>
    </row>
    <row r="17" spans="2:19">
      <c r="B17" s="79" t="s">
        <v>30</v>
      </c>
      <c r="C17" s="16" t="s">
        <v>31</v>
      </c>
      <c r="D17" s="17">
        <v>11</v>
      </c>
      <c r="E17" s="17">
        <v>26</v>
      </c>
      <c r="F17" s="17">
        <v>2</v>
      </c>
      <c r="G17" s="17">
        <v>10</v>
      </c>
      <c r="H17" s="17">
        <v>5</v>
      </c>
      <c r="I17" s="17">
        <v>4</v>
      </c>
      <c r="J17" s="17">
        <v>3</v>
      </c>
      <c r="K17" s="17">
        <v>2</v>
      </c>
      <c r="L17" s="17">
        <v>0</v>
      </c>
      <c r="M17" s="17">
        <v>2</v>
      </c>
      <c r="N17" s="7">
        <v>65</v>
      </c>
      <c r="O17" s="18">
        <v>0.80575182843684101</v>
      </c>
      <c r="P17" s="17">
        <v>13</v>
      </c>
      <c r="Q17" s="17">
        <v>15</v>
      </c>
      <c r="R17" s="17">
        <v>259015</v>
      </c>
      <c r="S17" s="18">
        <v>0.84707718228212103</v>
      </c>
    </row>
    <row r="18" spans="2:19">
      <c r="B18" s="80"/>
      <c r="C18" s="5" t="s">
        <v>23</v>
      </c>
      <c r="D18" s="6">
        <v>3</v>
      </c>
      <c r="E18" s="6">
        <v>5</v>
      </c>
      <c r="F18" s="6">
        <v>1</v>
      </c>
      <c r="G18" s="6">
        <v>3</v>
      </c>
      <c r="H18" s="6">
        <v>3</v>
      </c>
      <c r="I18" s="6">
        <v>0</v>
      </c>
      <c r="J18" s="6">
        <v>2</v>
      </c>
      <c r="K18" s="6">
        <v>2</v>
      </c>
      <c r="L18" s="6">
        <v>0</v>
      </c>
      <c r="M18" s="6">
        <v>0</v>
      </c>
      <c r="N18" s="11">
        <v>19</v>
      </c>
      <c r="O18" s="8">
        <v>0.235527457543077</v>
      </c>
      <c r="P18" s="6">
        <v>6</v>
      </c>
      <c r="Q18" s="6">
        <v>4</v>
      </c>
      <c r="R18" s="6">
        <v>65432</v>
      </c>
      <c r="S18" s="8">
        <v>0.213987430037194</v>
      </c>
    </row>
    <row r="19" spans="2:19">
      <c r="B19" s="80"/>
      <c r="C19" s="16" t="s">
        <v>32</v>
      </c>
      <c r="D19" s="17">
        <v>56</v>
      </c>
      <c r="E19" s="17">
        <v>103</v>
      </c>
      <c r="F19" s="17">
        <v>22</v>
      </c>
      <c r="G19" s="17">
        <v>38</v>
      </c>
      <c r="H19" s="17">
        <v>18</v>
      </c>
      <c r="I19" s="17">
        <v>23</v>
      </c>
      <c r="J19" s="17">
        <v>15</v>
      </c>
      <c r="K19" s="17">
        <v>21</v>
      </c>
      <c r="L19" s="17">
        <v>5</v>
      </c>
      <c r="M19" s="17">
        <v>8</v>
      </c>
      <c r="N19" s="7">
        <v>309</v>
      </c>
      <c r="O19" s="18">
        <v>3.8304202305689801</v>
      </c>
      <c r="P19" s="17">
        <v>49</v>
      </c>
      <c r="Q19" s="17">
        <v>82</v>
      </c>
      <c r="R19" s="17">
        <v>1302130</v>
      </c>
      <c r="S19" s="18">
        <v>4.2584584343185403</v>
      </c>
    </row>
    <row r="20" spans="2:19">
      <c r="B20" s="80"/>
      <c r="C20" s="5" t="s">
        <v>33</v>
      </c>
      <c r="D20" s="6">
        <v>64</v>
      </c>
      <c r="E20" s="6">
        <v>90</v>
      </c>
      <c r="F20" s="6">
        <v>33</v>
      </c>
      <c r="G20" s="6">
        <v>28</v>
      </c>
      <c r="H20" s="6">
        <v>19</v>
      </c>
      <c r="I20" s="6">
        <v>15</v>
      </c>
      <c r="J20" s="6">
        <v>21</v>
      </c>
      <c r="K20" s="6">
        <v>23</v>
      </c>
      <c r="L20" s="6">
        <v>5</v>
      </c>
      <c r="M20" s="6">
        <v>2</v>
      </c>
      <c r="N20" s="11">
        <v>300</v>
      </c>
      <c r="O20" s="8">
        <v>3.7188545927854202</v>
      </c>
      <c r="P20" s="6">
        <v>66</v>
      </c>
      <c r="Q20" s="6">
        <v>69</v>
      </c>
      <c r="R20" s="6">
        <v>1210025</v>
      </c>
      <c r="S20" s="8">
        <v>3.95724018875711</v>
      </c>
    </row>
    <row r="21" spans="2:19" ht="26">
      <c r="B21" s="80"/>
      <c r="C21" s="16" t="s">
        <v>34</v>
      </c>
      <c r="D21" s="17">
        <v>1914</v>
      </c>
      <c r="E21" s="17">
        <v>2310</v>
      </c>
      <c r="F21" s="17">
        <v>698</v>
      </c>
      <c r="G21" s="17">
        <v>546</v>
      </c>
      <c r="H21" s="17">
        <v>349</v>
      </c>
      <c r="I21" s="17">
        <v>287</v>
      </c>
      <c r="J21" s="17">
        <v>218</v>
      </c>
      <c r="K21" s="17">
        <v>184</v>
      </c>
      <c r="L21" s="17">
        <v>58</v>
      </c>
      <c r="M21" s="17">
        <v>54</v>
      </c>
      <c r="N21" s="7">
        <v>6618</v>
      </c>
      <c r="O21" s="18">
        <v>82.037932316846394</v>
      </c>
      <c r="P21" s="17">
        <v>1</v>
      </c>
      <c r="Q21" s="17">
        <v>0</v>
      </c>
      <c r="R21" s="17">
        <v>24046503</v>
      </c>
      <c r="S21" s="18">
        <v>78.641175240733403</v>
      </c>
    </row>
    <row r="22" spans="2:19">
      <c r="B22" s="81"/>
      <c r="C22" s="19" t="s">
        <v>35</v>
      </c>
      <c r="D22" s="20">
        <v>2048</v>
      </c>
      <c r="E22" s="20">
        <v>2534</v>
      </c>
      <c r="F22" s="20">
        <v>756</v>
      </c>
      <c r="G22" s="20">
        <v>625</v>
      </c>
      <c r="H22" s="20">
        <v>394</v>
      </c>
      <c r="I22" s="20">
        <v>329</v>
      </c>
      <c r="J22" s="20">
        <v>259</v>
      </c>
      <c r="K22" s="20">
        <v>232</v>
      </c>
      <c r="L22" s="20">
        <v>68</v>
      </c>
      <c r="M22" s="20">
        <v>66</v>
      </c>
      <c r="N22" s="20">
        <v>7311</v>
      </c>
      <c r="O22" s="21">
        <v>90.6284864261807</v>
      </c>
      <c r="P22" s="20">
        <v>135</v>
      </c>
      <c r="Q22" s="20">
        <v>170</v>
      </c>
      <c r="R22" s="20">
        <v>26883105</v>
      </c>
      <c r="S22" s="21">
        <v>87.917938476128398</v>
      </c>
    </row>
    <row r="23" spans="2:19" ht="26">
      <c r="B23" s="22" t="s">
        <v>3</v>
      </c>
      <c r="C23" s="23" t="s">
        <v>36</v>
      </c>
      <c r="D23" s="24">
        <v>2155</v>
      </c>
      <c r="E23" s="24">
        <v>2812</v>
      </c>
      <c r="F23" s="24">
        <v>808</v>
      </c>
      <c r="G23" s="24">
        <v>717</v>
      </c>
      <c r="H23" s="24">
        <v>430</v>
      </c>
      <c r="I23" s="24">
        <v>406</v>
      </c>
      <c r="J23" s="24">
        <v>302</v>
      </c>
      <c r="K23" s="24">
        <v>289</v>
      </c>
      <c r="L23" s="25">
        <v>73</v>
      </c>
      <c r="M23" s="24">
        <v>75</v>
      </c>
      <c r="N23" s="24">
        <v>8067</v>
      </c>
      <c r="O23" s="26">
        <v>100</v>
      </c>
      <c r="P23" s="24">
        <v>244</v>
      </c>
      <c r="Q23" s="24">
        <v>383</v>
      </c>
      <c r="R23" s="24">
        <v>30577497</v>
      </c>
      <c r="S23" s="26">
        <v>100</v>
      </c>
    </row>
    <row r="24" spans="2:19" ht="0" hidden="1" customHeight="1"/>
    <row r="25" spans="2:19" ht="80.650000000000006" customHeight="1"/>
  </sheetData>
  <mergeCells count="15">
    <mergeCell ref="B10:B16"/>
    <mergeCell ref="B17:B22"/>
    <mergeCell ref="D7:M7"/>
    <mergeCell ref="P7:Q7"/>
    <mergeCell ref="D8:E8"/>
    <mergeCell ref="F8:G8"/>
    <mergeCell ref="H8:I8"/>
    <mergeCell ref="J8:K8"/>
    <mergeCell ref="L8:M8"/>
    <mergeCell ref="O8:P8"/>
    <mergeCell ref="B2:T2"/>
    <mergeCell ref="B3:S3"/>
    <mergeCell ref="B4:S4"/>
    <mergeCell ref="B5:S5"/>
    <mergeCell ref="B6:S6"/>
  </mergeCells>
  <pageMargins left="0.70866141732283505" right="0.70866141732283505" top="0.74803149606299202" bottom="0.74803149606299202" header="0.74803149606299202" footer="0.74803149606299202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4AD5-D3B6-453C-B098-CEC8736DCDA5}">
  <dimension ref="B1:Y24"/>
  <sheetViews>
    <sheetView workbookViewId="0">
      <selection activeCell="B4" sqref="B4:Y4"/>
    </sheetView>
  </sheetViews>
  <sheetFormatPr defaultRowHeight="14.5"/>
  <cols>
    <col min="1" max="1" width="1" style="27" customWidth="1"/>
    <col min="2" max="2" width="15.6328125" style="27" customWidth="1"/>
    <col min="3" max="3" width="34.6328125" style="27" customWidth="1"/>
    <col min="4" max="4" width="7.1796875" style="27" customWidth="1"/>
    <col min="5" max="5" width="7.7265625" style="27" customWidth="1"/>
    <col min="6" max="6" width="7.6328125" style="27" customWidth="1"/>
    <col min="7" max="7" width="6.90625" style="27" customWidth="1"/>
    <col min="8" max="8" width="7.453125" style="27" customWidth="1"/>
    <col min="9" max="9" width="7.6328125" style="27" customWidth="1"/>
    <col min="10" max="10" width="7.36328125" style="27" customWidth="1"/>
    <col min="11" max="11" width="6.453125" style="27" customWidth="1"/>
    <col min="12" max="12" width="7.36328125" style="27" customWidth="1"/>
    <col min="13" max="13" width="7.7265625" style="27" customWidth="1"/>
    <col min="14" max="14" width="7.6328125" style="27" customWidth="1"/>
    <col min="15" max="15" width="7.453125" style="27" customWidth="1"/>
    <col min="16" max="16" width="7.1796875" style="27" customWidth="1"/>
    <col min="17" max="17" width="7.08984375" style="27" customWidth="1"/>
    <col min="18" max="18" width="7.90625" style="27" customWidth="1"/>
    <col min="19" max="19" width="8" style="27" customWidth="1"/>
    <col min="20" max="20" width="7.36328125" style="27" customWidth="1"/>
    <col min="21" max="21" width="7.6328125" style="27" customWidth="1"/>
    <col min="22" max="22" width="8.1796875" style="27" customWidth="1"/>
    <col min="23" max="23" width="8.6328125" style="27" customWidth="1"/>
    <col min="24" max="24" width="15.1796875" style="27" customWidth="1"/>
    <col min="25" max="25" width="12.36328125" style="27" customWidth="1"/>
    <col min="26" max="26" width="62.81640625" style="27" customWidth="1"/>
    <col min="27" max="16384" width="8.7265625" style="27"/>
  </cols>
  <sheetData>
    <row r="1" spans="2:25" ht="6.75" customHeight="1"/>
    <row r="2" spans="2:25" ht="39.75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2:25" ht="18" customHeight="1">
      <c r="B3" s="89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2:25" ht="36.75" customHeight="1">
      <c r="B4" s="89" t="s">
        <v>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2:25" ht="18" customHeight="1">
      <c r="B5" s="90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2:25" ht="18" customHeight="1">
      <c r="B6" s="91" t="s">
        <v>37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2:25">
      <c r="B7" s="29" t="s">
        <v>10</v>
      </c>
      <c r="C7" s="29" t="s">
        <v>11</v>
      </c>
      <c r="D7" s="92" t="s">
        <v>38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87"/>
      <c r="X7" s="92" t="s">
        <v>39</v>
      </c>
      <c r="Y7" s="87"/>
    </row>
    <row r="8" spans="2:25">
      <c r="B8" s="29" t="s">
        <v>3</v>
      </c>
      <c r="C8" s="29" t="s">
        <v>3</v>
      </c>
      <c r="D8" s="92" t="s">
        <v>12</v>
      </c>
      <c r="E8" s="93"/>
      <c r="F8" s="93"/>
      <c r="G8" s="87"/>
      <c r="H8" s="92" t="s">
        <v>13</v>
      </c>
      <c r="I8" s="93"/>
      <c r="J8" s="93"/>
      <c r="K8" s="87"/>
      <c r="L8" s="92" t="s">
        <v>14</v>
      </c>
      <c r="M8" s="93"/>
      <c r="N8" s="93"/>
      <c r="O8" s="87"/>
      <c r="P8" s="92" t="s">
        <v>15</v>
      </c>
      <c r="Q8" s="93"/>
      <c r="R8" s="93"/>
      <c r="S8" s="87"/>
      <c r="T8" s="92" t="s">
        <v>16</v>
      </c>
      <c r="U8" s="93"/>
      <c r="V8" s="93"/>
      <c r="W8" s="87"/>
      <c r="X8" s="86" t="s">
        <v>40</v>
      </c>
      <c r="Y8" s="87"/>
    </row>
    <row r="9" spans="2:25">
      <c r="B9" s="29" t="s">
        <v>3</v>
      </c>
      <c r="C9" s="29" t="s">
        <v>3</v>
      </c>
      <c r="D9" s="92" t="s">
        <v>41</v>
      </c>
      <c r="E9" s="87"/>
      <c r="F9" s="92" t="s">
        <v>42</v>
      </c>
      <c r="G9" s="87"/>
      <c r="H9" s="92" t="s">
        <v>41</v>
      </c>
      <c r="I9" s="87"/>
      <c r="J9" s="92" t="s">
        <v>42</v>
      </c>
      <c r="K9" s="87"/>
      <c r="L9" s="92" t="s">
        <v>43</v>
      </c>
      <c r="M9" s="87"/>
      <c r="N9" s="92" t="s">
        <v>42</v>
      </c>
      <c r="O9" s="87"/>
      <c r="P9" s="92" t="s">
        <v>43</v>
      </c>
      <c r="Q9" s="87"/>
      <c r="R9" s="92" t="s">
        <v>42</v>
      </c>
      <c r="S9" s="87"/>
      <c r="T9" s="92" t="s">
        <v>43</v>
      </c>
      <c r="U9" s="87"/>
      <c r="V9" s="92" t="s">
        <v>42</v>
      </c>
      <c r="W9" s="87"/>
      <c r="X9" s="30" t="s">
        <v>41</v>
      </c>
      <c r="Y9" s="30" t="s">
        <v>42</v>
      </c>
    </row>
    <row r="10" spans="2:25">
      <c r="B10" s="29" t="s">
        <v>3</v>
      </c>
      <c r="C10" s="29" t="s">
        <v>3</v>
      </c>
      <c r="D10" s="30" t="s">
        <v>17</v>
      </c>
      <c r="E10" s="30" t="s">
        <v>18</v>
      </c>
      <c r="F10" s="30" t="s">
        <v>17</v>
      </c>
      <c r="G10" s="30" t="s">
        <v>18</v>
      </c>
      <c r="H10" s="30" t="s">
        <v>17</v>
      </c>
      <c r="I10" s="30" t="s">
        <v>18</v>
      </c>
      <c r="J10" s="30" t="s">
        <v>17</v>
      </c>
      <c r="K10" s="30" t="s">
        <v>18</v>
      </c>
      <c r="L10" s="30" t="s">
        <v>17</v>
      </c>
      <c r="M10" s="30" t="s">
        <v>18</v>
      </c>
      <c r="N10" s="30" t="s">
        <v>17</v>
      </c>
      <c r="O10" s="30" t="s">
        <v>18</v>
      </c>
      <c r="P10" s="30" t="s">
        <v>17</v>
      </c>
      <c r="Q10" s="30" t="s">
        <v>18</v>
      </c>
      <c r="R10" s="30" t="s">
        <v>17</v>
      </c>
      <c r="S10" s="30" t="s">
        <v>18</v>
      </c>
      <c r="T10" s="30" t="s">
        <v>17</v>
      </c>
      <c r="U10" s="30" t="s">
        <v>18</v>
      </c>
      <c r="V10" s="30" t="s">
        <v>17</v>
      </c>
      <c r="W10" s="30" t="s">
        <v>18</v>
      </c>
      <c r="X10" s="30" t="s">
        <v>3</v>
      </c>
      <c r="Y10" s="30" t="s">
        <v>3</v>
      </c>
    </row>
    <row r="11" spans="2:25">
      <c r="B11" s="97" t="s">
        <v>22</v>
      </c>
      <c r="C11" s="31" t="s">
        <v>23</v>
      </c>
      <c r="D11" s="6">
        <v>4</v>
      </c>
      <c r="E11" s="6">
        <v>2</v>
      </c>
      <c r="F11" s="6">
        <v>10</v>
      </c>
      <c r="G11" s="6">
        <v>19</v>
      </c>
      <c r="H11" s="6">
        <v>6</v>
      </c>
      <c r="I11" s="6">
        <v>10</v>
      </c>
      <c r="J11" s="32" t="s">
        <v>44</v>
      </c>
      <c r="K11" s="6">
        <v>21</v>
      </c>
      <c r="L11" s="6">
        <v>9</v>
      </c>
      <c r="M11" s="6">
        <v>17</v>
      </c>
      <c r="N11" s="6">
        <v>19</v>
      </c>
      <c r="O11" s="6">
        <v>18</v>
      </c>
      <c r="P11" s="6">
        <v>20</v>
      </c>
      <c r="Q11" s="6">
        <v>11</v>
      </c>
      <c r="R11" s="6">
        <v>10</v>
      </c>
      <c r="S11" s="6">
        <v>5</v>
      </c>
      <c r="T11" s="6">
        <v>6</v>
      </c>
      <c r="U11" s="6">
        <v>12</v>
      </c>
      <c r="V11" s="6">
        <v>5</v>
      </c>
      <c r="W11" s="6">
        <v>8</v>
      </c>
      <c r="X11" s="7">
        <v>97</v>
      </c>
      <c r="Y11" s="7">
        <v>135</v>
      </c>
    </row>
    <row r="12" spans="2:25">
      <c r="B12" s="98"/>
      <c r="C12" s="33" t="s">
        <v>24</v>
      </c>
      <c r="D12" s="10">
        <v>0</v>
      </c>
      <c r="E12" s="10">
        <v>1</v>
      </c>
      <c r="F12" s="10">
        <v>3</v>
      </c>
      <c r="G12" s="10">
        <v>5</v>
      </c>
      <c r="H12" s="10">
        <v>4</v>
      </c>
      <c r="I12" s="10">
        <v>7</v>
      </c>
      <c r="J12" s="34" t="s">
        <v>45</v>
      </c>
      <c r="K12" s="10">
        <v>10</v>
      </c>
      <c r="L12" s="10">
        <v>3</v>
      </c>
      <c r="M12" s="10">
        <v>6</v>
      </c>
      <c r="N12" s="10">
        <v>14</v>
      </c>
      <c r="O12" s="10">
        <v>11</v>
      </c>
      <c r="P12" s="10">
        <v>1</v>
      </c>
      <c r="Q12" s="10">
        <v>4</v>
      </c>
      <c r="R12" s="10">
        <v>8</v>
      </c>
      <c r="S12" s="10">
        <v>14</v>
      </c>
      <c r="T12" s="10">
        <v>5</v>
      </c>
      <c r="U12" s="10">
        <v>0</v>
      </c>
      <c r="V12" s="10">
        <v>1</v>
      </c>
      <c r="W12" s="10">
        <v>2</v>
      </c>
      <c r="X12" s="11">
        <v>31</v>
      </c>
      <c r="Y12" s="11">
        <v>73</v>
      </c>
    </row>
    <row r="13" spans="2:25">
      <c r="B13" s="98"/>
      <c r="C13" s="31" t="s">
        <v>25</v>
      </c>
      <c r="D13" s="6">
        <v>1</v>
      </c>
      <c r="E13" s="6">
        <v>4</v>
      </c>
      <c r="F13" s="6">
        <v>7</v>
      </c>
      <c r="G13" s="6">
        <v>16</v>
      </c>
      <c r="H13" s="6">
        <v>4</v>
      </c>
      <c r="I13" s="6">
        <v>9</v>
      </c>
      <c r="J13" s="32" t="s">
        <v>46</v>
      </c>
      <c r="K13" s="6">
        <v>20</v>
      </c>
      <c r="L13" s="6">
        <v>9</v>
      </c>
      <c r="M13" s="6">
        <v>11</v>
      </c>
      <c r="N13" s="6">
        <v>27</v>
      </c>
      <c r="O13" s="6">
        <v>23</v>
      </c>
      <c r="P13" s="6">
        <v>10</v>
      </c>
      <c r="Q13" s="6">
        <v>7</v>
      </c>
      <c r="R13" s="6">
        <v>24</v>
      </c>
      <c r="S13" s="6">
        <v>23</v>
      </c>
      <c r="T13" s="6">
        <v>0</v>
      </c>
      <c r="U13" s="6">
        <v>4</v>
      </c>
      <c r="V13" s="6">
        <v>7</v>
      </c>
      <c r="W13" s="6">
        <v>8</v>
      </c>
      <c r="X13" s="7">
        <v>59</v>
      </c>
      <c r="Y13" s="7">
        <v>182</v>
      </c>
    </row>
    <row r="14" spans="2:25">
      <c r="B14" s="98"/>
      <c r="C14" s="33" t="s">
        <v>26</v>
      </c>
      <c r="D14" s="10">
        <v>0</v>
      </c>
      <c r="E14" s="10">
        <v>3</v>
      </c>
      <c r="F14" s="10">
        <v>19</v>
      </c>
      <c r="G14" s="10">
        <v>24</v>
      </c>
      <c r="H14" s="10">
        <v>7</v>
      </c>
      <c r="I14" s="10">
        <v>9</v>
      </c>
      <c r="J14" s="34" t="s">
        <v>47</v>
      </c>
      <c r="K14" s="10">
        <v>66</v>
      </c>
      <c r="L14" s="10">
        <v>10</v>
      </c>
      <c r="M14" s="10">
        <v>4</v>
      </c>
      <c r="N14" s="10">
        <v>48</v>
      </c>
      <c r="O14" s="10">
        <v>41</v>
      </c>
      <c r="P14" s="10">
        <v>3</v>
      </c>
      <c r="Q14" s="10">
        <v>6</v>
      </c>
      <c r="R14" s="10">
        <v>37</v>
      </c>
      <c r="S14" s="10">
        <v>22</v>
      </c>
      <c r="T14" s="10">
        <v>3</v>
      </c>
      <c r="U14" s="10">
        <v>1</v>
      </c>
      <c r="V14" s="10">
        <v>7</v>
      </c>
      <c r="W14" s="10">
        <v>10</v>
      </c>
      <c r="X14" s="11">
        <v>46</v>
      </c>
      <c r="Y14" s="11">
        <v>334</v>
      </c>
    </row>
    <row r="15" spans="2:25">
      <c r="B15" s="98"/>
      <c r="C15" s="31" t="s">
        <v>27</v>
      </c>
      <c r="D15" s="6">
        <v>1</v>
      </c>
      <c r="E15" s="6">
        <v>3</v>
      </c>
      <c r="F15" s="6">
        <v>25</v>
      </c>
      <c r="G15" s="6">
        <v>13</v>
      </c>
      <c r="H15" s="6">
        <v>3</v>
      </c>
      <c r="I15" s="6">
        <v>6</v>
      </c>
      <c r="J15" s="32" t="s">
        <v>48</v>
      </c>
      <c r="K15" s="6">
        <v>45</v>
      </c>
      <c r="L15" s="6">
        <v>7</v>
      </c>
      <c r="M15" s="6">
        <v>12</v>
      </c>
      <c r="N15" s="6">
        <v>31</v>
      </c>
      <c r="O15" s="6">
        <v>29</v>
      </c>
      <c r="P15" s="6">
        <v>11</v>
      </c>
      <c r="Q15" s="6">
        <v>8</v>
      </c>
      <c r="R15" s="6">
        <v>25</v>
      </c>
      <c r="S15" s="6">
        <v>27</v>
      </c>
      <c r="T15" s="6">
        <v>2</v>
      </c>
      <c r="U15" s="6">
        <v>4</v>
      </c>
      <c r="V15" s="6">
        <v>5</v>
      </c>
      <c r="W15" s="6">
        <v>2</v>
      </c>
      <c r="X15" s="7">
        <v>57</v>
      </c>
      <c r="Y15" s="7">
        <v>247</v>
      </c>
    </row>
    <row r="16" spans="2:25">
      <c r="B16" s="98"/>
      <c r="C16" s="33" t="s">
        <v>28</v>
      </c>
      <c r="D16" s="10">
        <v>2</v>
      </c>
      <c r="E16" s="10">
        <v>3</v>
      </c>
      <c r="F16" s="10">
        <v>66</v>
      </c>
      <c r="G16" s="10">
        <v>78</v>
      </c>
      <c r="H16" s="10">
        <v>3</v>
      </c>
      <c r="I16" s="10">
        <v>10</v>
      </c>
      <c r="J16" s="34" t="s">
        <v>49</v>
      </c>
      <c r="K16" s="10">
        <v>122</v>
      </c>
      <c r="L16" s="10">
        <v>3</v>
      </c>
      <c r="M16" s="10">
        <v>14</v>
      </c>
      <c r="N16" s="10">
        <v>104</v>
      </c>
      <c r="O16" s="10">
        <v>89</v>
      </c>
      <c r="P16" s="10">
        <v>14</v>
      </c>
      <c r="Q16" s="10">
        <v>11</v>
      </c>
      <c r="R16" s="10">
        <v>85</v>
      </c>
      <c r="S16" s="10">
        <v>55</v>
      </c>
      <c r="T16" s="10">
        <v>3</v>
      </c>
      <c r="U16" s="10">
        <v>5</v>
      </c>
      <c r="V16" s="10">
        <v>11</v>
      </c>
      <c r="W16" s="10">
        <v>9</v>
      </c>
      <c r="X16" s="11">
        <v>68</v>
      </c>
      <c r="Y16" s="11">
        <v>721</v>
      </c>
    </row>
    <row r="17" spans="2:25">
      <c r="B17" s="99"/>
      <c r="C17" s="35" t="s">
        <v>29</v>
      </c>
      <c r="D17" s="14">
        <v>8</v>
      </c>
      <c r="E17" s="14">
        <v>16</v>
      </c>
      <c r="F17" s="14">
        <v>130</v>
      </c>
      <c r="G17" s="14">
        <v>155</v>
      </c>
      <c r="H17" s="14">
        <v>27</v>
      </c>
      <c r="I17" s="14">
        <v>51</v>
      </c>
      <c r="J17" s="36">
        <v>259</v>
      </c>
      <c r="K17" s="14">
        <v>284</v>
      </c>
      <c r="L17" s="14">
        <v>41</v>
      </c>
      <c r="M17" s="14">
        <v>64</v>
      </c>
      <c r="N17" s="14">
        <v>243</v>
      </c>
      <c r="O17" s="14">
        <v>211</v>
      </c>
      <c r="P17" s="14">
        <v>59</v>
      </c>
      <c r="Q17" s="14">
        <v>47</v>
      </c>
      <c r="R17" s="14">
        <v>189</v>
      </c>
      <c r="S17" s="14">
        <v>146</v>
      </c>
      <c r="T17" s="14">
        <v>19</v>
      </c>
      <c r="U17" s="14">
        <v>26</v>
      </c>
      <c r="V17" s="14">
        <v>36</v>
      </c>
      <c r="W17" s="14">
        <v>39</v>
      </c>
      <c r="X17" s="14">
        <v>358</v>
      </c>
      <c r="Y17" s="14">
        <v>1692</v>
      </c>
    </row>
    <row r="18" spans="2:25">
      <c r="B18" s="94" t="s">
        <v>30</v>
      </c>
      <c r="C18" s="37" t="s">
        <v>31</v>
      </c>
      <c r="D18" s="17">
        <v>3</v>
      </c>
      <c r="E18" s="17">
        <v>6</v>
      </c>
      <c r="F18" s="17">
        <v>1</v>
      </c>
      <c r="G18" s="17">
        <v>1</v>
      </c>
      <c r="H18" s="17">
        <v>8</v>
      </c>
      <c r="I18" s="17">
        <v>7</v>
      </c>
      <c r="J18" s="38" t="s">
        <v>50</v>
      </c>
      <c r="K18" s="17">
        <v>0</v>
      </c>
      <c r="L18" s="17">
        <v>9</v>
      </c>
      <c r="M18" s="17">
        <v>3</v>
      </c>
      <c r="N18" s="17">
        <v>0</v>
      </c>
      <c r="O18" s="17">
        <v>3</v>
      </c>
      <c r="P18" s="17">
        <v>0</v>
      </c>
      <c r="Q18" s="17">
        <v>5</v>
      </c>
      <c r="R18" s="17">
        <v>1</v>
      </c>
      <c r="S18" s="17">
        <v>1</v>
      </c>
      <c r="T18" s="17">
        <v>3</v>
      </c>
      <c r="U18" s="17">
        <v>0</v>
      </c>
      <c r="V18" s="17">
        <v>1</v>
      </c>
      <c r="W18" s="17">
        <v>4</v>
      </c>
      <c r="X18" s="7">
        <v>44</v>
      </c>
      <c r="Y18" s="7">
        <v>14</v>
      </c>
    </row>
    <row r="19" spans="2:25">
      <c r="B19" s="95"/>
      <c r="C19" s="31" t="s">
        <v>23</v>
      </c>
      <c r="D19" s="6">
        <v>0</v>
      </c>
      <c r="E19" s="6">
        <v>2</v>
      </c>
      <c r="F19" s="6">
        <v>0</v>
      </c>
      <c r="G19" s="6">
        <v>0</v>
      </c>
      <c r="H19" s="6">
        <v>5</v>
      </c>
      <c r="I19" s="6">
        <v>7</v>
      </c>
      <c r="J19" s="32" t="s">
        <v>51</v>
      </c>
      <c r="K19" s="6">
        <v>1</v>
      </c>
      <c r="L19" s="6">
        <v>26</v>
      </c>
      <c r="M19" s="6">
        <v>11</v>
      </c>
      <c r="N19" s="6">
        <v>1</v>
      </c>
      <c r="O19" s="6">
        <v>0</v>
      </c>
      <c r="P19" s="6">
        <v>14</v>
      </c>
      <c r="Q19" s="6">
        <v>15</v>
      </c>
      <c r="R19" s="6">
        <v>1</v>
      </c>
      <c r="S19" s="6">
        <v>0</v>
      </c>
      <c r="T19" s="6">
        <v>3</v>
      </c>
      <c r="U19" s="6">
        <v>4</v>
      </c>
      <c r="V19" s="6">
        <v>1</v>
      </c>
      <c r="W19" s="6">
        <v>2</v>
      </c>
      <c r="X19" s="11">
        <v>87</v>
      </c>
      <c r="Y19" s="11">
        <v>7</v>
      </c>
    </row>
    <row r="20" spans="2:25">
      <c r="B20" s="95"/>
      <c r="C20" s="37" t="s">
        <v>32</v>
      </c>
      <c r="D20" s="17">
        <v>2</v>
      </c>
      <c r="E20" s="17">
        <v>4</v>
      </c>
      <c r="F20" s="17">
        <v>1</v>
      </c>
      <c r="G20" s="17">
        <v>16</v>
      </c>
      <c r="H20" s="17">
        <v>2</v>
      </c>
      <c r="I20" s="17">
        <v>8</v>
      </c>
      <c r="J20" s="38" t="s">
        <v>52</v>
      </c>
      <c r="K20" s="17">
        <v>10</v>
      </c>
      <c r="L20" s="17">
        <v>1</v>
      </c>
      <c r="M20" s="17">
        <v>9</v>
      </c>
      <c r="N20" s="17">
        <v>8</v>
      </c>
      <c r="O20" s="17">
        <v>14</v>
      </c>
      <c r="P20" s="17">
        <v>2</v>
      </c>
      <c r="Q20" s="17">
        <v>6</v>
      </c>
      <c r="R20" s="17">
        <v>5</v>
      </c>
      <c r="S20" s="17">
        <v>12</v>
      </c>
      <c r="T20" s="17">
        <v>2</v>
      </c>
      <c r="U20" s="17">
        <v>0</v>
      </c>
      <c r="V20" s="17">
        <v>1</v>
      </c>
      <c r="W20" s="17">
        <v>7</v>
      </c>
      <c r="X20" s="7">
        <v>36</v>
      </c>
      <c r="Y20" s="7">
        <v>81</v>
      </c>
    </row>
    <row r="21" spans="2:25">
      <c r="B21" s="95"/>
      <c r="C21" s="31" t="s">
        <v>33</v>
      </c>
      <c r="D21" s="6">
        <v>117</v>
      </c>
      <c r="E21" s="6">
        <v>144</v>
      </c>
      <c r="F21" s="6">
        <v>1</v>
      </c>
      <c r="G21" s="6">
        <v>3</v>
      </c>
      <c r="H21" s="6">
        <v>229</v>
      </c>
      <c r="I21" s="6">
        <v>226</v>
      </c>
      <c r="J21" s="32" t="s">
        <v>51</v>
      </c>
      <c r="K21" s="6">
        <v>1</v>
      </c>
      <c r="L21" s="6">
        <v>178</v>
      </c>
      <c r="M21" s="6">
        <v>142</v>
      </c>
      <c r="N21" s="6">
        <v>2</v>
      </c>
      <c r="O21" s="6">
        <v>2</v>
      </c>
      <c r="P21" s="6">
        <v>122</v>
      </c>
      <c r="Q21" s="6">
        <v>88</v>
      </c>
      <c r="R21" s="6">
        <v>1</v>
      </c>
      <c r="S21" s="6">
        <v>2</v>
      </c>
      <c r="T21" s="6">
        <v>18</v>
      </c>
      <c r="U21" s="6">
        <v>32</v>
      </c>
      <c r="V21" s="6">
        <v>5</v>
      </c>
      <c r="W21" s="6">
        <v>9</v>
      </c>
      <c r="X21" s="11">
        <v>1296</v>
      </c>
      <c r="Y21" s="11">
        <v>27</v>
      </c>
    </row>
    <row r="22" spans="2:25">
      <c r="B22" s="96"/>
      <c r="C22" s="39" t="s">
        <v>35</v>
      </c>
      <c r="D22" s="20">
        <v>122</v>
      </c>
      <c r="E22" s="20">
        <v>156</v>
      </c>
      <c r="F22" s="20">
        <v>3</v>
      </c>
      <c r="G22" s="20">
        <v>20</v>
      </c>
      <c r="H22" s="20">
        <v>244</v>
      </c>
      <c r="I22" s="20">
        <v>248</v>
      </c>
      <c r="J22" s="40">
        <v>11</v>
      </c>
      <c r="K22" s="20">
        <v>12</v>
      </c>
      <c r="L22" s="20">
        <v>214</v>
      </c>
      <c r="M22" s="20">
        <v>165</v>
      </c>
      <c r="N22" s="20">
        <v>11</v>
      </c>
      <c r="O22" s="20">
        <v>19</v>
      </c>
      <c r="P22" s="20">
        <v>138</v>
      </c>
      <c r="Q22" s="20">
        <v>114</v>
      </c>
      <c r="R22" s="20">
        <v>8</v>
      </c>
      <c r="S22" s="20">
        <v>15</v>
      </c>
      <c r="T22" s="20">
        <v>26</v>
      </c>
      <c r="U22" s="20">
        <v>36</v>
      </c>
      <c r="V22" s="20">
        <v>8</v>
      </c>
      <c r="W22" s="20">
        <v>22</v>
      </c>
      <c r="X22" s="20">
        <v>1463</v>
      </c>
      <c r="Y22" s="20">
        <v>129</v>
      </c>
    </row>
    <row r="23" spans="2:25" ht="26">
      <c r="B23" s="41" t="s">
        <v>3</v>
      </c>
      <c r="C23" s="42" t="s">
        <v>53</v>
      </c>
      <c r="D23" s="24">
        <v>130</v>
      </c>
      <c r="E23" s="24">
        <v>172</v>
      </c>
      <c r="F23" s="24">
        <v>133</v>
      </c>
      <c r="G23" s="24">
        <v>175</v>
      </c>
      <c r="H23" s="43">
        <v>271</v>
      </c>
      <c r="I23" s="43">
        <v>299</v>
      </c>
      <c r="J23" s="24">
        <v>270</v>
      </c>
      <c r="K23" s="24">
        <v>296</v>
      </c>
      <c r="L23" s="24">
        <v>255</v>
      </c>
      <c r="M23" s="24">
        <v>229</v>
      </c>
      <c r="N23" s="24">
        <v>254</v>
      </c>
      <c r="O23" s="24">
        <v>230</v>
      </c>
      <c r="P23" s="24">
        <v>197</v>
      </c>
      <c r="Q23" s="24">
        <v>161</v>
      </c>
      <c r="R23" s="24">
        <v>197</v>
      </c>
      <c r="S23" s="24">
        <v>161</v>
      </c>
      <c r="T23" s="24">
        <v>45</v>
      </c>
      <c r="U23" s="24">
        <v>62</v>
      </c>
      <c r="V23" s="24">
        <v>44</v>
      </c>
      <c r="W23" s="24">
        <v>61</v>
      </c>
      <c r="X23" s="24">
        <v>1821</v>
      </c>
      <c r="Y23" s="24">
        <v>1821</v>
      </c>
    </row>
    <row r="24" spans="2:25" ht="168" customHeight="1"/>
  </sheetData>
  <mergeCells count="25">
    <mergeCell ref="P9:Q9"/>
    <mergeCell ref="R9:S9"/>
    <mergeCell ref="T9:U9"/>
    <mergeCell ref="V9:W9"/>
    <mergeCell ref="B11:B17"/>
    <mergeCell ref="L9:M9"/>
    <mergeCell ref="N9:O9"/>
    <mergeCell ref="B18:B22"/>
    <mergeCell ref="D9:E9"/>
    <mergeCell ref="F9:G9"/>
    <mergeCell ref="H9:I9"/>
    <mergeCell ref="J9:K9"/>
    <mergeCell ref="X8:Y8"/>
    <mergeCell ref="B2:Y2"/>
    <mergeCell ref="B3:Y3"/>
    <mergeCell ref="B4:Y4"/>
    <mergeCell ref="B5:Y5"/>
    <mergeCell ref="B6:Y6"/>
    <mergeCell ref="D7:W7"/>
    <mergeCell ref="X7:Y7"/>
    <mergeCell ref="D8:G8"/>
    <mergeCell ref="H8:K8"/>
    <mergeCell ref="L8:O8"/>
    <mergeCell ref="P8:S8"/>
    <mergeCell ref="T8:W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46B9-5E26-41D0-8F15-41B7D9C79CCD}">
  <dimension ref="B1:R24"/>
  <sheetViews>
    <sheetView tabSelected="1" topLeftCell="A8" workbookViewId="0">
      <selection activeCell="H9" sqref="H9"/>
    </sheetView>
  </sheetViews>
  <sheetFormatPr defaultRowHeight="14.5"/>
  <cols>
    <col min="1" max="1" width="1.7265625" style="100" customWidth="1"/>
    <col min="2" max="2" width="23.90625" style="100" customWidth="1"/>
    <col min="3" max="3" width="48.54296875" style="100" customWidth="1"/>
    <col min="4" max="4" width="16.1796875" style="100" customWidth="1"/>
    <col min="5" max="5" width="17.6328125" style="100" customWidth="1"/>
    <col min="6" max="6" width="19.1796875" style="100" customWidth="1"/>
    <col min="7" max="7" width="17.26953125" style="100" customWidth="1"/>
    <col min="8" max="8" width="8.1796875" style="100" customWidth="1"/>
    <col min="9" max="9" width="8.54296875" style="100" customWidth="1"/>
    <col min="10" max="10" width="8.1796875" style="100" customWidth="1"/>
    <col min="11" max="11" width="7.90625" style="100" customWidth="1"/>
    <col min="12" max="12" width="8.1796875" style="100" customWidth="1"/>
    <col min="13" max="13" width="7.54296875" style="100" customWidth="1"/>
    <col min="14" max="14" width="8.1796875" style="100" customWidth="1"/>
    <col min="15" max="15" width="7.26953125" style="100" customWidth="1"/>
    <col min="16" max="16" width="8.36328125" style="100" customWidth="1"/>
    <col min="17" max="17" width="7.1796875" style="100" customWidth="1"/>
    <col min="18" max="18" width="0" style="100" hidden="1" customWidth="1"/>
    <col min="19" max="19" width="22.54296875" style="100" customWidth="1"/>
    <col min="20" max="16384" width="8.7265625" style="100"/>
  </cols>
  <sheetData>
    <row r="1" spans="2:18" ht="7.5" customHeight="1"/>
    <row r="2" spans="2:18" ht="41.25" customHeigh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2:18" ht="18" customHeight="1">
      <c r="B3" s="102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8" ht="36.75" customHeight="1">
      <c r="B4" s="102" t="s">
        <v>63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2:18" ht="23.25" customHeight="1">
      <c r="B5" s="103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2:18" ht="18" customHeight="1">
      <c r="B6" s="104" t="s">
        <v>54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2:18">
      <c r="B7" s="105" t="s">
        <v>3</v>
      </c>
      <c r="C7" s="105" t="s">
        <v>3</v>
      </c>
      <c r="D7" s="106" t="s">
        <v>3</v>
      </c>
      <c r="E7" s="106" t="s">
        <v>3</v>
      </c>
      <c r="F7" s="106" t="s">
        <v>3</v>
      </c>
      <c r="G7" s="106" t="s">
        <v>3</v>
      </c>
      <c r="H7" s="107" t="s">
        <v>12</v>
      </c>
      <c r="I7" s="108"/>
      <c r="J7" s="107" t="s">
        <v>13</v>
      </c>
      <c r="K7" s="108"/>
      <c r="L7" s="107" t="s">
        <v>14</v>
      </c>
      <c r="M7" s="108"/>
      <c r="N7" s="107" t="s">
        <v>15</v>
      </c>
      <c r="O7" s="108"/>
      <c r="P7" s="107" t="s">
        <v>16</v>
      </c>
      <c r="Q7" s="108"/>
    </row>
    <row r="8" spans="2:18" ht="47.5">
      <c r="B8" s="105" t="s">
        <v>10</v>
      </c>
      <c r="C8" s="105" t="s">
        <v>11</v>
      </c>
      <c r="D8" s="109" t="s">
        <v>55</v>
      </c>
      <c r="E8" s="109" t="s">
        <v>64</v>
      </c>
      <c r="F8" s="109" t="s">
        <v>65</v>
      </c>
      <c r="G8" s="109" t="s">
        <v>66</v>
      </c>
      <c r="H8" s="110" t="s">
        <v>17</v>
      </c>
      <c r="I8" s="110" t="s">
        <v>18</v>
      </c>
      <c r="J8" s="110" t="s">
        <v>19</v>
      </c>
      <c r="K8" s="110" t="s">
        <v>18</v>
      </c>
      <c r="L8" s="110" t="s">
        <v>19</v>
      </c>
      <c r="M8" s="110" t="s">
        <v>18</v>
      </c>
      <c r="N8" s="110" t="s">
        <v>17</v>
      </c>
      <c r="O8" s="110" t="s">
        <v>67</v>
      </c>
      <c r="P8" s="110" t="s">
        <v>19</v>
      </c>
      <c r="Q8" s="110" t="s">
        <v>67</v>
      </c>
    </row>
    <row r="9" spans="2:18">
      <c r="B9" s="111" t="s">
        <v>22</v>
      </c>
      <c r="C9" s="112" t="s">
        <v>23</v>
      </c>
      <c r="D9" s="113">
        <v>16522</v>
      </c>
      <c r="E9" s="114">
        <v>5.2788472291004398</v>
      </c>
      <c r="F9" s="113">
        <v>87631319</v>
      </c>
      <c r="G9" s="114">
        <v>6.8665705446930803</v>
      </c>
      <c r="H9" s="113">
        <v>391</v>
      </c>
      <c r="I9" s="113">
        <v>654</v>
      </c>
      <c r="J9" s="113">
        <v>933</v>
      </c>
      <c r="K9" s="113">
        <v>1309</v>
      </c>
      <c r="L9" s="113">
        <v>1996</v>
      </c>
      <c r="M9" s="113">
        <v>2133</v>
      </c>
      <c r="N9" s="113">
        <v>3034</v>
      </c>
      <c r="O9" s="113">
        <v>3420</v>
      </c>
      <c r="P9" s="113">
        <v>1163</v>
      </c>
      <c r="Q9" s="113">
        <v>1489</v>
      </c>
    </row>
    <row r="10" spans="2:18">
      <c r="B10" s="115"/>
      <c r="C10" s="116" t="s">
        <v>24</v>
      </c>
      <c r="D10" s="117">
        <v>4081</v>
      </c>
      <c r="E10" s="118">
        <v>1.30389635286036</v>
      </c>
      <c r="F10" s="117">
        <v>20511784</v>
      </c>
      <c r="G10" s="118">
        <v>1.6072519898223501</v>
      </c>
      <c r="H10" s="117">
        <v>106</v>
      </c>
      <c r="I10" s="117">
        <v>160</v>
      </c>
      <c r="J10" s="117">
        <v>388</v>
      </c>
      <c r="K10" s="117">
        <v>612</v>
      </c>
      <c r="L10" s="117">
        <v>453</v>
      </c>
      <c r="M10" s="117">
        <v>679</v>
      </c>
      <c r="N10" s="117">
        <v>621</v>
      </c>
      <c r="O10" s="117">
        <v>713</v>
      </c>
      <c r="P10" s="117">
        <v>146</v>
      </c>
      <c r="Q10" s="117">
        <v>203</v>
      </c>
    </row>
    <row r="11" spans="2:18">
      <c r="B11" s="115"/>
      <c r="C11" s="112" t="s">
        <v>25</v>
      </c>
      <c r="D11" s="113">
        <v>13809</v>
      </c>
      <c r="E11" s="114">
        <v>4.4120325255203898</v>
      </c>
      <c r="F11" s="113">
        <v>72147536</v>
      </c>
      <c r="G11" s="114">
        <v>5.6533001125976803</v>
      </c>
      <c r="H11" s="113">
        <v>281</v>
      </c>
      <c r="I11" s="113">
        <v>426</v>
      </c>
      <c r="J11" s="113">
        <v>943</v>
      </c>
      <c r="K11" s="113">
        <v>994</v>
      </c>
      <c r="L11" s="113">
        <v>1897</v>
      </c>
      <c r="M11" s="113">
        <v>1802</v>
      </c>
      <c r="N11" s="113">
        <v>2630</v>
      </c>
      <c r="O11" s="113">
        <v>2788</v>
      </c>
      <c r="P11" s="113">
        <v>976</v>
      </c>
      <c r="Q11" s="113">
        <v>1072</v>
      </c>
    </row>
    <row r="12" spans="2:18">
      <c r="B12" s="115"/>
      <c r="C12" s="116" t="s">
        <v>26</v>
      </c>
      <c r="D12" s="117">
        <v>8380</v>
      </c>
      <c r="E12" s="118">
        <v>2.6774446059715298</v>
      </c>
      <c r="F12" s="117">
        <v>41012359</v>
      </c>
      <c r="G12" s="118">
        <v>3.21362567049548</v>
      </c>
      <c r="H12" s="117">
        <v>204</v>
      </c>
      <c r="I12" s="117">
        <v>338</v>
      </c>
      <c r="J12" s="117">
        <v>743</v>
      </c>
      <c r="K12" s="117">
        <v>1081</v>
      </c>
      <c r="L12" s="117">
        <v>1137</v>
      </c>
      <c r="M12" s="117">
        <v>1493</v>
      </c>
      <c r="N12" s="117">
        <v>1146</v>
      </c>
      <c r="O12" s="117">
        <v>1449</v>
      </c>
      <c r="P12" s="117">
        <v>349</v>
      </c>
      <c r="Q12" s="117">
        <v>440</v>
      </c>
    </row>
    <row r="13" spans="2:18">
      <c r="B13" s="115"/>
      <c r="C13" s="112" t="s">
        <v>27</v>
      </c>
      <c r="D13" s="113">
        <v>10512</v>
      </c>
      <c r="E13" s="114">
        <v>3.3586274102592801</v>
      </c>
      <c r="F13" s="113">
        <v>55618567</v>
      </c>
      <c r="G13" s="114">
        <v>4.3581315248745502</v>
      </c>
      <c r="H13" s="113">
        <v>217</v>
      </c>
      <c r="I13" s="113">
        <v>268</v>
      </c>
      <c r="J13" s="113">
        <v>779</v>
      </c>
      <c r="K13" s="113">
        <v>833</v>
      </c>
      <c r="L13" s="113">
        <v>1688</v>
      </c>
      <c r="M13" s="113">
        <v>1635</v>
      </c>
      <c r="N13" s="113">
        <v>1856</v>
      </c>
      <c r="O13" s="113">
        <v>1994</v>
      </c>
      <c r="P13" s="113">
        <v>599</v>
      </c>
      <c r="Q13" s="113">
        <v>643</v>
      </c>
    </row>
    <row r="14" spans="2:18">
      <c r="B14" s="115"/>
      <c r="C14" s="116" t="s">
        <v>28</v>
      </c>
      <c r="D14" s="117">
        <v>18349</v>
      </c>
      <c r="E14" s="118">
        <v>5.8625812738629604</v>
      </c>
      <c r="F14" s="117">
        <v>84045194</v>
      </c>
      <c r="G14" s="118">
        <v>6.5855707768522302</v>
      </c>
      <c r="H14" s="117">
        <v>798</v>
      </c>
      <c r="I14" s="117">
        <v>1101</v>
      </c>
      <c r="J14" s="117">
        <v>1670</v>
      </c>
      <c r="K14" s="117">
        <v>2097</v>
      </c>
      <c r="L14" s="117">
        <v>2744</v>
      </c>
      <c r="M14" s="117">
        <v>2886</v>
      </c>
      <c r="N14" s="117">
        <v>2707</v>
      </c>
      <c r="O14" s="117">
        <v>2743</v>
      </c>
      <c r="P14" s="117">
        <v>798</v>
      </c>
      <c r="Q14" s="117">
        <v>805</v>
      </c>
    </row>
    <row r="15" spans="2:18">
      <c r="B15" s="119"/>
      <c r="C15" s="120" t="s">
        <v>29</v>
      </c>
      <c r="D15" s="121">
        <v>71653</v>
      </c>
      <c r="E15" s="122">
        <v>22.893429397575002</v>
      </c>
      <c r="F15" s="121">
        <v>360966759</v>
      </c>
      <c r="G15" s="122">
        <v>28.284450619335399</v>
      </c>
      <c r="H15" s="121">
        <v>1997</v>
      </c>
      <c r="I15" s="121">
        <v>2947</v>
      </c>
      <c r="J15" s="121">
        <v>5456</v>
      </c>
      <c r="K15" s="121">
        <v>6926</v>
      </c>
      <c r="L15" s="121">
        <v>9915</v>
      </c>
      <c r="M15" s="121">
        <v>10628</v>
      </c>
      <c r="N15" s="121">
        <v>11994</v>
      </c>
      <c r="O15" s="121">
        <v>13107</v>
      </c>
      <c r="P15" s="121">
        <v>4031</v>
      </c>
      <c r="Q15" s="121">
        <v>4652</v>
      </c>
    </row>
    <row r="16" spans="2:18">
      <c r="B16" s="123" t="s">
        <v>30</v>
      </c>
      <c r="C16" s="124" t="s">
        <v>31</v>
      </c>
      <c r="D16" s="125">
        <v>4625</v>
      </c>
      <c r="E16" s="126">
        <v>1.4777065993578</v>
      </c>
      <c r="F16" s="125">
        <v>19062374</v>
      </c>
      <c r="G16" s="126">
        <v>1.4936798545771399</v>
      </c>
      <c r="H16" s="125">
        <v>219</v>
      </c>
      <c r="I16" s="125">
        <v>353</v>
      </c>
      <c r="J16" s="125">
        <v>738</v>
      </c>
      <c r="K16" s="125">
        <v>706</v>
      </c>
      <c r="L16" s="125">
        <v>628</v>
      </c>
      <c r="M16" s="125">
        <v>469</v>
      </c>
      <c r="N16" s="125">
        <v>602</v>
      </c>
      <c r="O16" s="125">
        <v>481</v>
      </c>
      <c r="P16" s="125">
        <v>253</v>
      </c>
      <c r="Q16" s="125">
        <v>176</v>
      </c>
    </row>
    <row r="17" spans="2:17">
      <c r="B17" s="127"/>
      <c r="C17" s="112" t="s">
        <v>23</v>
      </c>
      <c r="D17" s="113">
        <v>11328</v>
      </c>
      <c r="E17" s="114">
        <v>3.6193427800054301</v>
      </c>
      <c r="F17" s="113">
        <v>50241622</v>
      </c>
      <c r="G17" s="114">
        <v>3.9368075897933701</v>
      </c>
      <c r="H17" s="113">
        <v>176</v>
      </c>
      <c r="I17" s="113">
        <v>235</v>
      </c>
      <c r="J17" s="113">
        <v>724</v>
      </c>
      <c r="K17" s="113">
        <v>592</v>
      </c>
      <c r="L17" s="113">
        <v>1737</v>
      </c>
      <c r="M17" s="113">
        <v>1137</v>
      </c>
      <c r="N17" s="113">
        <v>2585</v>
      </c>
      <c r="O17" s="113">
        <v>1721</v>
      </c>
      <c r="P17" s="113">
        <v>1436</v>
      </c>
      <c r="Q17" s="113">
        <v>985</v>
      </c>
    </row>
    <row r="18" spans="2:17">
      <c r="B18" s="127"/>
      <c r="C18" s="124" t="s">
        <v>32</v>
      </c>
      <c r="D18" s="125">
        <v>3106</v>
      </c>
      <c r="E18" s="126">
        <v>0.99237982650925805</v>
      </c>
      <c r="F18" s="125">
        <v>12791147</v>
      </c>
      <c r="G18" s="126">
        <v>1.0022822231289199</v>
      </c>
      <c r="H18" s="125">
        <v>350</v>
      </c>
      <c r="I18" s="125">
        <v>583</v>
      </c>
      <c r="J18" s="125">
        <v>354</v>
      </c>
      <c r="K18" s="125">
        <v>526</v>
      </c>
      <c r="L18" s="125">
        <v>277</v>
      </c>
      <c r="M18" s="125">
        <v>377</v>
      </c>
      <c r="N18" s="125">
        <v>217</v>
      </c>
      <c r="O18" s="125">
        <v>296</v>
      </c>
      <c r="P18" s="125">
        <v>46</v>
      </c>
      <c r="Q18" s="125">
        <v>80</v>
      </c>
    </row>
    <row r="19" spans="2:17">
      <c r="B19" s="127"/>
      <c r="C19" s="112" t="s">
        <v>33</v>
      </c>
      <c r="D19" s="113">
        <v>17881</v>
      </c>
      <c r="E19" s="114">
        <v>5.7130533412144304</v>
      </c>
      <c r="F19" s="113">
        <v>74650344</v>
      </c>
      <c r="G19" s="114">
        <v>5.8494138752105904</v>
      </c>
      <c r="H19" s="113">
        <v>1050</v>
      </c>
      <c r="I19" s="113">
        <v>1102</v>
      </c>
      <c r="J19" s="113">
        <v>2104</v>
      </c>
      <c r="K19" s="113">
        <v>1901</v>
      </c>
      <c r="L19" s="113">
        <v>2157</v>
      </c>
      <c r="M19" s="113">
        <v>1798</v>
      </c>
      <c r="N19" s="113">
        <v>2805</v>
      </c>
      <c r="O19" s="113">
        <v>2343</v>
      </c>
      <c r="P19" s="113">
        <v>1405</v>
      </c>
      <c r="Q19" s="113">
        <v>1216</v>
      </c>
    </row>
    <row r="20" spans="2:17">
      <c r="B20" s="127"/>
      <c r="C20" s="124" t="s">
        <v>34</v>
      </c>
      <c r="D20" s="125">
        <v>204392</v>
      </c>
      <c r="E20" s="126">
        <v>65.304088055338099</v>
      </c>
      <c r="F20" s="125">
        <v>758489876</v>
      </c>
      <c r="G20" s="126">
        <v>59.433365837954597</v>
      </c>
      <c r="H20" s="125">
        <v>20507</v>
      </c>
      <c r="I20" s="125">
        <v>18923</v>
      </c>
      <c r="J20" s="125">
        <v>33065</v>
      </c>
      <c r="K20" s="125">
        <v>26297</v>
      </c>
      <c r="L20" s="125">
        <v>28190</v>
      </c>
      <c r="M20" s="125">
        <v>22215</v>
      </c>
      <c r="N20" s="125">
        <v>21520</v>
      </c>
      <c r="O20" s="125">
        <v>18230</v>
      </c>
      <c r="P20" s="125">
        <v>8165</v>
      </c>
      <c r="Q20" s="125">
        <v>7281</v>
      </c>
    </row>
    <row r="21" spans="2:17">
      <c r="B21" s="128"/>
      <c r="C21" s="129" t="s">
        <v>35</v>
      </c>
      <c r="D21" s="130">
        <v>241332</v>
      </c>
      <c r="E21" s="131">
        <v>77.106570602424995</v>
      </c>
      <c r="F21" s="130">
        <v>915235363</v>
      </c>
      <c r="G21" s="131">
        <v>71.715549380664598</v>
      </c>
      <c r="H21" s="130">
        <v>22302</v>
      </c>
      <c r="I21" s="130">
        <v>21196</v>
      </c>
      <c r="J21" s="130">
        <v>36985</v>
      </c>
      <c r="K21" s="130">
        <v>30022</v>
      </c>
      <c r="L21" s="130">
        <v>32989</v>
      </c>
      <c r="M21" s="130">
        <v>25996</v>
      </c>
      <c r="N21" s="130">
        <v>27729</v>
      </c>
      <c r="O21" s="130">
        <v>23071</v>
      </c>
      <c r="P21" s="130">
        <v>11305</v>
      </c>
      <c r="Q21" s="130">
        <v>9738</v>
      </c>
    </row>
    <row r="22" spans="2:17">
      <c r="B22" s="132" t="s">
        <v>3</v>
      </c>
      <c r="C22" s="133" t="s">
        <v>68</v>
      </c>
      <c r="D22" s="134">
        <v>312985</v>
      </c>
      <c r="E22" s="135">
        <v>100</v>
      </c>
      <c r="F22" s="134">
        <v>1276202122</v>
      </c>
      <c r="G22" s="135">
        <v>100</v>
      </c>
      <c r="H22" s="134">
        <v>24299</v>
      </c>
      <c r="I22" s="134">
        <v>24143</v>
      </c>
      <c r="J22" s="134">
        <v>42441</v>
      </c>
      <c r="K22" s="134">
        <v>36948</v>
      </c>
      <c r="L22" s="134">
        <v>42904</v>
      </c>
      <c r="M22" s="134">
        <v>36624</v>
      </c>
      <c r="N22" s="134">
        <v>39723</v>
      </c>
      <c r="O22" s="134">
        <v>36178</v>
      </c>
      <c r="P22" s="134">
        <v>15336</v>
      </c>
      <c r="Q22" s="134">
        <v>14390</v>
      </c>
    </row>
    <row r="23" spans="2:17" ht="0" hidden="1" customHeight="1"/>
    <row r="24" spans="2:17" ht="66.400000000000006" customHeight="1"/>
  </sheetData>
  <mergeCells count="12">
    <mergeCell ref="B9:B15"/>
    <mergeCell ref="B16:B21"/>
    <mergeCell ref="B2:R2"/>
    <mergeCell ref="B3:Q3"/>
    <mergeCell ref="B4:Q4"/>
    <mergeCell ref="B5:Q5"/>
    <mergeCell ref="B6:Q6"/>
    <mergeCell ref="H7:I7"/>
    <mergeCell ref="J7:K7"/>
    <mergeCell ref="L7:M7"/>
    <mergeCell ref="N7:O7"/>
    <mergeCell ref="P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F1B8-4850-42FC-97D1-35A221124C36}">
  <dimension ref="B1:H44"/>
  <sheetViews>
    <sheetView topLeftCell="A16" workbookViewId="0">
      <selection sqref="A1:XFD1048576"/>
    </sheetView>
  </sheetViews>
  <sheetFormatPr defaultRowHeight="14.5"/>
  <cols>
    <col min="1" max="1" width="1.453125" style="28" customWidth="1"/>
    <col min="2" max="2" width="15.26953125" style="28" customWidth="1"/>
    <col min="3" max="3" width="39.08984375" style="28" customWidth="1"/>
    <col min="4" max="4" width="9.6328125" style="28" customWidth="1"/>
    <col min="5" max="5" width="8.81640625" style="28" customWidth="1"/>
    <col min="6" max="6" width="9.54296875" style="28" customWidth="1"/>
    <col min="7" max="7" width="14.7265625" style="28" customWidth="1"/>
    <col min="8" max="8" width="12.36328125" style="28" customWidth="1"/>
    <col min="9" max="9" width="46.453125" style="28" customWidth="1"/>
    <col min="10" max="16384" width="8.7265625" style="28"/>
  </cols>
  <sheetData>
    <row r="1" spans="2:8" ht="7.5" customHeight="1"/>
    <row r="2" spans="2:8" ht="40.5" customHeight="1">
      <c r="B2" s="88"/>
      <c r="C2" s="88"/>
      <c r="D2" s="88"/>
      <c r="E2" s="88"/>
      <c r="F2" s="88"/>
      <c r="G2" s="88"/>
      <c r="H2" s="88"/>
    </row>
    <row r="3" spans="2:8" ht="18" customHeight="1">
      <c r="B3" s="89" t="s">
        <v>56</v>
      </c>
      <c r="C3" s="88"/>
      <c r="D3" s="88"/>
      <c r="E3" s="88"/>
      <c r="F3" s="88"/>
      <c r="G3" s="88"/>
      <c r="H3" s="88"/>
    </row>
    <row r="4" spans="2:8" ht="33" customHeight="1">
      <c r="B4" s="89" t="s">
        <v>1</v>
      </c>
      <c r="C4" s="88"/>
      <c r="D4" s="88"/>
      <c r="E4" s="88"/>
      <c r="F4" s="88"/>
      <c r="G4" s="88"/>
      <c r="H4" s="88"/>
    </row>
    <row r="5" spans="2:8" ht="18" customHeight="1">
      <c r="B5" s="90" t="s">
        <v>3</v>
      </c>
      <c r="C5" s="88"/>
      <c r="D5" s="88"/>
      <c r="E5" s="88"/>
      <c r="F5" s="88"/>
      <c r="G5" s="88"/>
      <c r="H5" s="88"/>
    </row>
    <row r="6" spans="2:8" ht="18" customHeight="1">
      <c r="B6" s="91" t="s">
        <v>54</v>
      </c>
      <c r="C6" s="88"/>
      <c r="D6" s="88"/>
      <c r="E6" s="88"/>
      <c r="F6" s="88"/>
      <c r="G6" s="88"/>
      <c r="H6" s="88"/>
    </row>
    <row r="7" spans="2:8">
      <c r="B7" s="28" t="s">
        <v>57</v>
      </c>
    </row>
    <row r="8" spans="2:8">
      <c r="B8" s="44" t="s">
        <v>10</v>
      </c>
      <c r="C8" s="45" t="s">
        <v>11</v>
      </c>
      <c r="D8" s="45" t="s">
        <v>58</v>
      </c>
      <c r="E8" s="45" t="s">
        <v>55</v>
      </c>
      <c r="F8" s="45" t="s">
        <v>6</v>
      </c>
      <c r="G8" s="45" t="s">
        <v>59</v>
      </c>
      <c r="H8" s="44" t="s">
        <v>60</v>
      </c>
    </row>
    <row r="9" spans="2:8">
      <c r="B9" s="46" t="s">
        <v>3</v>
      </c>
      <c r="C9" s="47" t="s">
        <v>3</v>
      </c>
      <c r="D9" s="47" t="s">
        <v>3</v>
      </c>
      <c r="E9" s="47" t="s">
        <v>3</v>
      </c>
      <c r="F9" s="48" t="s">
        <v>20</v>
      </c>
      <c r="G9" s="49" t="s">
        <v>21</v>
      </c>
      <c r="H9" s="49" t="s">
        <v>20</v>
      </c>
    </row>
    <row r="10" spans="2:8">
      <c r="B10" s="50" t="s">
        <v>22</v>
      </c>
      <c r="C10" s="51" t="s">
        <v>23</v>
      </c>
      <c r="D10" s="6">
        <v>1</v>
      </c>
      <c r="E10" s="6">
        <v>2388</v>
      </c>
      <c r="F10" s="8">
        <v>0.76234744272018895</v>
      </c>
      <c r="G10" s="6">
        <v>10013796</v>
      </c>
      <c r="H10" s="8">
        <v>0.78465595906602004</v>
      </c>
    </row>
    <row r="11" spans="2:8">
      <c r="B11" s="52"/>
      <c r="C11" s="53" t="s">
        <v>24</v>
      </c>
      <c r="D11" s="54">
        <v>1</v>
      </c>
      <c r="E11" s="54">
        <v>865</v>
      </c>
      <c r="F11" s="55">
        <v>0.276143441353837</v>
      </c>
      <c r="G11" s="54">
        <v>4125895</v>
      </c>
      <c r="H11" s="55">
        <v>0.32329479232757502</v>
      </c>
    </row>
    <row r="12" spans="2:8">
      <c r="B12" s="52"/>
      <c r="C12" s="51" t="s">
        <v>25</v>
      </c>
      <c r="D12" s="6">
        <v>1</v>
      </c>
      <c r="E12" s="6">
        <v>1816</v>
      </c>
      <c r="F12" s="8">
        <v>0.579741606356726</v>
      </c>
      <c r="G12" s="6">
        <v>8389160</v>
      </c>
      <c r="H12" s="8">
        <v>0.65735355359329195</v>
      </c>
    </row>
    <row r="13" spans="2:8">
      <c r="B13" s="52"/>
      <c r="C13" s="53" t="s">
        <v>26</v>
      </c>
      <c r="D13" s="54">
        <v>1</v>
      </c>
      <c r="E13" s="54">
        <v>1584</v>
      </c>
      <c r="F13" s="55">
        <v>0.50567770069881801</v>
      </c>
      <c r="G13" s="54">
        <v>7401258</v>
      </c>
      <c r="H13" s="55">
        <v>0.57994402864658501</v>
      </c>
    </row>
    <row r="14" spans="2:8">
      <c r="B14" s="52"/>
      <c r="C14" s="51" t="s">
        <v>27</v>
      </c>
      <c r="D14" s="6">
        <v>1</v>
      </c>
      <c r="E14" s="6">
        <v>1400</v>
      </c>
      <c r="F14" s="8">
        <v>0.44693736172875398</v>
      </c>
      <c r="G14" s="6">
        <v>6326374</v>
      </c>
      <c r="H14" s="8">
        <v>0.49571881216477098</v>
      </c>
    </row>
    <row r="15" spans="2:8">
      <c r="B15" s="52"/>
      <c r="C15" s="53" t="s">
        <v>28</v>
      </c>
      <c r="D15" s="54">
        <v>1</v>
      </c>
      <c r="E15" s="54">
        <v>4190</v>
      </c>
      <c r="F15" s="55">
        <v>1.3376196754596299</v>
      </c>
      <c r="G15" s="54">
        <v>16566887</v>
      </c>
      <c r="H15" s="55">
        <v>1.2981397471771301</v>
      </c>
    </row>
    <row r="16" spans="2:8">
      <c r="B16" s="52"/>
      <c r="C16" s="56" t="s">
        <v>29</v>
      </c>
      <c r="D16" s="36" t="s">
        <v>3</v>
      </c>
      <c r="E16" s="14">
        <f>SUM(E10:E15)</f>
        <v>12243</v>
      </c>
      <c r="F16" s="15">
        <f>SUM(F10:F15)</f>
        <v>3.9084672283179538</v>
      </c>
      <c r="G16" s="14">
        <f>SUM(G10:G15)</f>
        <v>52823370</v>
      </c>
      <c r="H16" s="15">
        <f>SUM(H10:H15)</f>
        <v>4.1391068929753736</v>
      </c>
    </row>
    <row r="17" spans="2:8" ht="25">
      <c r="B17" s="57" t="s">
        <v>30</v>
      </c>
      <c r="C17" s="58" t="s">
        <v>31</v>
      </c>
      <c r="D17" s="17">
        <v>1</v>
      </c>
      <c r="E17" s="17">
        <v>1477</v>
      </c>
      <c r="F17" s="18">
        <v>0.47151891662383499</v>
      </c>
      <c r="G17" s="17">
        <v>5595095</v>
      </c>
      <c r="H17" s="18">
        <v>0.43841762237721799</v>
      </c>
    </row>
    <row r="18" spans="2:8">
      <c r="B18" s="59"/>
      <c r="C18" s="60" t="s">
        <v>23</v>
      </c>
      <c r="D18" s="61">
        <v>1</v>
      </c>
      <c r="E18" s="61">
        <v>1048</v>
      </c>
      <c r="F18" s="62">
        <v>0.33456453935123798</v>
      </c>
      <c r="G18" s="61">
        <v>3689550</v>
      </c>
      <c r="H18" s="62">
        <v>0.28910389164828498</v>
      </c>
    </row>
    <row r="19" spans="2:8">
      <c r="B19" s="59"/>
      <c r="C19" s="58" t="s">
        <v>33</v>
      </c>
      <c r="D19" s="17">
        <v>1</v>
      </c>
      <c r="E19" s="17">
        <v>4611</v>
      </c>
      <c r="F19" s="18">
        <v>1.4720201249509199</v>
      </c>
      <c r="G19" s="17">
        <v>16260201</v>
      </c>
      <c r="H19" s="18">
        <v>1.2741086008004601</v>
      </c>
    </row>
    <row r="20" spans="2:8">
      <c r="B20" s="59"/>
      <c r="C20" s="51" t="s">
        <v>34</v>
      </c>
      <c r="D20" s="6">
        <v>1</v>
      </c>
      <c r="E20" s="6">
        <v>75902</v>
      </c>
      <c r="F20" s="8">
        <v>24.231028307096999</v>
      </c>
      <c r="G20" s="6">
        <v>251055923</v>
      </c>
      <c r="H20" s="8">
        <v>19.672112957041499</v>
      </c>
    </row>
    <row r="21" spans="2:8">
      <c r="B21" s="59"/>
      <c r="C21" s="58" t="s">
        <v>32</v>
      </c>
      <c r="D21" s="17">
        <v>1</v>
      </c>
      <c r="E21" s="17">
        <v>1480</v>
      </c>
      <c r="F21" s="18">
        <v>0.47247663954182501</v>
      </c>
      <c r="G21" s="17">
        <v>5010203</v>
      </c>
      <c r="H21" s="18">
        <v>0.392586951050376</v>
      </c>
    </row>
    <row r="22" spans="2:8">
      <c r="B22" s="59"/>
      <c r="C22" s="63" t="s">
        <v>35</v>
      </c>
      <c r="D22" s="40" t="s">
        <v>3</v>
      </c>
      <c r="E22" s="20">
        <f>SUM(E17:E21)</f>
        <v>84518</v>
      </c>
      <c r="F22" s="21">
        <f>SUM(F17:F21)</f>
        <v>26.981608527564816</v>
      </c>
      <c r="G22" s="20">
        <f>SUM(G17:G21)</f>
        <v>281610972</v>
      </c>
      <c r="H22" s="21">
        <f>SUM(H17:H21)</f>
        <v>22.066330022917839</v>
      </c>
    </row>
    <row r="23" spans="2:8">
      <c r="B23" s="64" t="s">
        <v>3</v>
      </c>
      <c r="C23" s="65" t="s">
        <v>61</v>
      </c>
      <c r="D23" s="66" t="s">
        <v>3</v>
      </c>
      <c r="E23" s="43">
        <f>E16+E22</f>
        <v>96761</v>
      </c>
      <c r="F23" s="67">
        <f>F16+F22</f>
        <v>30.890075755882769</v>
      </c>
      <c r="G23" s="43">
        <f>G16+G22</f>
        <v>334434342</v>
      </c>
      <c r="H23" s="67">
        <f>H16+H22</f>
        <v>26.205436915893213</v>
      </c>
    </row>
    <row r="27" spans="2:8">
      <c r="B27" s="91" t="s">
        <v>54</v>
      </c>
      <c r="C27" s="88"/>
      <c r="D27" s="88"/>
      <c r="E27" s="88"/>
      <c r="F27" s="88"/>
      <c r="G27" s="88"/>
      <c r="H27" s="88"/>
    </row>
    <row r="28" spans="2:8">
      <c r="B28" s="28" t="s">
        <v>62</v>
      </c>
    </row>
    <row r="29" spans="2:8">
      <c r="B29" s="44" t="s">
        <v>10</v>
      </c>
      <c r="C29" s="45" t="s">
        <v>11</v>
      </c>
      <c r="D29" s="45" t="s">
        <v>58</v>
      </c>
      <c r="E29" s="45" t="s">
        <v>55</v>
      </c>
      <c r="F29" s="45" t="s">
        <v>6</v>
      </c>
      <c r="G29" s="45" t="s">
        <v>59</v>
      </c>
      <c r="H29" s="44" t="s">
        <v>60</v>
      </c>
    </row>
    <row r="30" spans="2:8">
      <c r="B30" s="46" t="s">
        <v>3</v>
      </c>
      <c r="C30" s="47" t="s">
        <v>3</v>
      </c>
      <c r="D30" s="47" t="s">
        <v>3</v>
      </c>
      <c r="E30" s="47" t="s">
        <v>3</v>
      </c>
      <c r="F30" s="48" t="s">
        <v>20</v>
      </c>
      <c r="G30" s="49" t="s">
        <v>21</v>
      </c>
      <c r="H30" s="49" t="s">
        <v>20</v>
      </c>
    </row>
    <row r="31" spans="2:8">
      <c r="B31" s="50" t="s">
        <v>22</v>
      </c>
      <c r="C31" s="68" t="s">
        <v>23</v>
      </c>
      <c r="D31" s="10">
        <v>2</v>
      </c>
      <c r="E31" s="10">
        <v>14153</v>
      </c>
      <c r="F31" s="12">
        <v>4.5182174861050397</v>
      </c>
      <c r="G31" s="10">
        <v>77617523</v>
      </c>
      <c r="H31" s="12">
        <v>6.08191458562706</v>
      </c>
    </row>
    <row r="32" spans="2:8">
      <c r="B32" s="52"/>
      <c r="C32" s="60" t="s">
        <v>24</v>
      </c>
      <c r="D32" s="61">
        <v>2</v>
      </c>
      <c r="E32" s="61">
        <v>3221</v>
      </c>
      <c r="F32" s="62">
        <v>1.0282751729488</v>
      </c>
      <c r="G32" s="61">
        <v>16385889</v>
      </c>
      <c r="H32" s="62">
        <v>1.2839571974947701</v>
      </c>
    </row>
    <row r="33" spans="2:8">
      <c r="B33" s="52"/>
      <c r="C33" s="68" t="s">
        <v>25</v>
      </c>
      <c r="D33" s="10">
        <v>2</v>
      </c>
      <c r="E33" s="10">
        <v>12027</v>
      </c>
      <c r="F33" s="12">
        <v>3.8395111782226601</v>
      </c>
      <c r="G33" s="10">
        <v>63758376</v>
      </c>
      <c r="H33" s="12">
        <v>4.9959465590043903</v>
      </c>
    </row>
    <row r="34" spans="2:8" ht="0" hidden="1" customHeight="1">
      <c r="B34" s="52"/>
      <c r="C34" s="60" t="s">
        <v>26</v>
      </c>
      <c r="D34" s="61">
        <v>2</v>
      </c>
      <c r="E34" s="61">
        <v>6804</v>
      </c>
      <c r="F34" s="62">
        <v>2.17211557800174</v>
      </c>
      <c r="G34" s="61">
        <v>33611101</v>
      </c>
      <c r="H34" s="62">
        <v>2.6336816418488902</v>
      </c>
    </row>
    <row r="35" spans="2:8" ht="17.649999999999999" customHeight="1">
      <c r="B35" s="52"/>
      <c r="C35" s="68" t="s">
        <v>27</v>
      </c>
      <c r="D35" s="10">
        <v>2</v>
      </c>
      <c r="E35" s="10">
        <v>9130</v>
      </c>
      <c r="F35" s="12">
        <v>2.9146700804168</v>
      </c>
      <c r="G35" s="10">
        <v>49292193</v>
      </c>
      <c r="H35" s="12">
        <v>3.86241271270978</v>
      </c>
    </row>
    <row r="36" spans="2:8">
      <c r="B36" s="52"/>
      <c r="C36" s="60" t="s">
        <v>28</v>
      </c>
      <c r="D36" s="61">
        <v>2</v>
      </c>
      <c r="E36" s="61">
        <v>14180</v>
      </c>
      <c r="F36" s="62">
        <v>4.5268369923669498</v>
      </c>
      <c r="G36" s="61">
        <v>67478307</v>
      </c>
      <c r="H36" s="62">
        <v>5.2874310296750897</v>
      </c>
    </row>
    <row r="37" spans="2:8">
      <c r="B37" s="52"/>
      <c r="C37" s="56" t="s">
        <v>29</v>
      </c>
      <c r="D37" s="36" t="s">
        <v>3</v>
      </c>
      <c r="E37" s="14">
        <f>SUM(E31:E36)</f>
        <v>59515</v>
      </c>
      <c r="F37" s="15">
        <f>SUM(F31:F36)</f>
        <v>18.999626488061988</v>
      </c>
      <c r="G37" s="14">
        <f>SUM(G31:G36)</f>
        <v>308143389</v>
      </c>
      <c r="H37" s="15">
        <f>SUM(H31:H36)</f>
        <v>24.145343726359982</v>
      </c>
    </row>
    <row r="38" spans="2:8" ht="25">
      <c r="B38" s="57" t="s">
        <v>30</v>
      </c>
      <c r="C38" s="69" t="s">
        <v>31</v>
      </c>
      <c r="D38" s="70">
        <v>2</v>
      </c>
      <c r="E38" s="70">
        <v>3151</v>
      </c>
      <c r="F38" s="71">
        <v>1.00592830486236</v>
      </c>
      <c r="G38" s="70">
        <v>13467279</v>
      </c>
      <c r="H38" s="71">
        <v>1.0552622321999201</v>
      </c>
    </row>
    <row r="39" spans="2:8">
      <c r="B39" s="59"/>
      <c r="C39" s="51" t="s">
        <v>23</v>
      </c>
      <c r="D39" s="6">
        <v>2</v>
      </c>
      <c r="E39" s="6">
        <v>10298</v>
      </c>
      <c r="F39" s="8">
        <v>3.2875435364876502</v>
      </c>
      <c r="G39" s="6">
        <v>46552072</v>
      </c>
      <c r="H39" s="8">
        <v>3.6477036981450799</v>
      </c>
    </row>
    <row r="40" spans="2:8">
      <c r="B40" s="59"/>
      <c r="C40" s="58" t="s">
        <v>33</v>
      </c>
      <c r="D40" s="17">
        <v>2</v>
      </c>
      <c r="E40" s="17">
        <v>13283</v>
      </c>
      <c r="F40" s="18">
        <v>4.2404778398878804</v>
      </c>
      <c r="G40" s="17">
        <v>58390143</v>
      </c>
      <c r="H40" s="18">
        <v>4.5753052744101304</v>
      </c>
    </row>
    <row r="41" spans="2:8">
      <c r="B41" s="59"/>
      <c r="C41" s="51" t="s">
        <v>34</v>
      </c>
      <c r="D41" s="6">
        <v>2</v>
      </c>
      <c r="E41" s="6">
        <v>128607</v>
      </c>
      <c r="F41" s="8">
        <v>41.056623771321298</v>
      </c>
      <c r="G41" s="6">
        <v>507433953</v>
      </c>
      <c r="H41" s="8">
        <v>39.761252880913197</v>
      </c>
    </row>
    <row r="42" spans="2:8">
      <c r="B42" s="59"/>
      <c r="C42" s="69" t="s">
        <v>32</v>
      </c>
      <c r="D42" s="70">
        <v>2</v>
      </c>
      <c r="E42" s="70">
        <v>1628</v>
      </c>
      <c r="F42" s="71">
        <v>0.51972430349600796</v>
      </c>
      <c r="G42" s="70">
        <v>7780944</v>
      </c>
      <c r="H42" s="71">
        <v>0.60969527207854002</v>
      </c>
    </row>
    <row r="43" spans="2:8">
      <c r="B43" s="59"/>
      <c r="C43" s="63" t="s">
        <v>35</v>
      </c>
      <c r="D43" s="40" t="s">
        <v>3</v>
      </c>
      <c r="E43" s="20">
        <f>SUM(E38:E42)</f>
        <v>156967</v>
      </c>
      <c r="F43" s="21">
        <f>SUM(F38:F42)</f>
        <v>50.110297756055196</v>
      </c>
      <c r="G43" s="20">
        <f>SUM(G38:G42)</f>
        <v>633624391</v>
      </c>
      <c r="H43" s="21">
        <f>SUM(H38:H42)</f>
        <v>49.649219357746865</v>
      </c>
    </row>
    <row r="44" spans="2:8">
      <c r="B44" s="59"/>
      <c r="C44" s="65" t="s">
        <v>61</v>
      </c>
      <c r="D44" s="66" t="s">
        <v>3</v>
      </c>
      <c r="E44" s="43">
        <f>E37+E43</f>
        <v>216482</v>
      </c>
      <c r="F44" s="67">
        <f>F37+F43</f>
        <v>69.109924244117181</v>
      </c>
      <c r="G44" s="43">
        <f>G37+G43</f>
        <v>941767780</v>
      </c>
      <c r="H44" s="67">
        <f>H37+H43</f>
        <v>73.794563084106841</v>
      </c>
    </row>
  </sheetData>
  <mergeCells count="6">
    <mergeCell ref="B27:H27"/>
    <mergeCell ref="B2:H2"/>
    <mergeCell ref="B3:H3"/>
    <mergeCell ref="B4:H4"/>
    <mergeCell ref="B5:H5"/>
    <mergeCell ref="B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Nyanställda</vt:lpstr>
      <vt:lpstr>Omval</vt:lpstr>
      <vt:lpstr>Antal val med inbetalda belopp</vt:lpstr>
      <vt:lpstr>Antal val med inbet belopp per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Jansson</dc:creator>
  <cp:lastModifiedBy>Håkan Jansson</cp:lastModifiedBy>
  <dcterms:created xsi:type="dcterms:W3CDTF">2025-01-02T08:24:02Z</dcterms:created>
  <dcterms:modified xsi:type="dcterms:W3CDTF">2025-01-08T12:51:57Z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