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98001\1slask\statistik till webben kvartal 2 2024\"/>
    </mc:Choice>
  </mc:AlternateContent>
  <xr:revisionPtr revIDLastSave="0" documentId="8_{E0DB2688-F61D-4C4B-BD07-D1E4790BC491}" xr6:coauthVersionLast="36" xr6:coauthVersionMax="36" xr10:uidLastSave="{00000000-0000-0000-0000-000000000000}"/>
  <bookViews>
    <workbookView xWindow="240" yWindow="120" windowWidth="18060" windowHeight="7050" activeTab="3" xr2:uid="{00000000-000D-0000-FFFF-FFFF00000000}"/>
  </bookViews>
  <sheets>
    <sheet name="Nyanställda" sheetId="1" r:id="rId1"/>
    <sheet name="Omval" sheetId="2" r:id="rId2"/>
    <sheet name="Skickade belopp" sheetId="3" r:id="rId3"/>
    <sheet name="Antal val med belopp per avd" sheetId="4" r:id="rId4"/>
  </sheets>
  <calcPr calcId="191029"/>
</workbook>
</file>

<file path=xl/calcChain.xml><?xml version="1.0" encoding="utf-8"?>
<calcChain xmlns="http://schemas.openxmlformats.org/spreadsheetml/2006/main">
  <c r="G40" i="4" l="1"/>
  <c r="F40" i="4"/>
  <c r="E40" i="4"/>
  <c r="D40" i="4"/>
  <c r="G34" i="4"/>
  <c r="F34" i="4"/>
  <c r="E34" i="4"/>
  <c r="D34" i="4"/>
  <c r="G20" i="4"/>
  <c r="F20" i="4"/>
  <c r="E20" i="4"/>
  <c r="E21" i="4" s="1"/>
  <c r="D20" i="4"/>
  <c r="G14" i="4"/>
  <c r="F14" i="4"/>
  <c r="F21" i="4" s="1"/>
  <c r="E14" i="4"/>
  <c r="D14" i="4"/>
  <c r="D21" i="4" l="1"/>
  <c r="G21" i="4"/>
</calcChain>
</file>

<file path=xl/sharedStrings.xml><?xml version="1.0" encoding="utf-8"?>
<sst xmlns="http://schemas.openxmlformats.org/spreadsheetml/2006/main" count="248" uniqueCount="67">
  <si>
    <t>Statistik för valet av den valbara delen i PA 16</t>
  </si>
  <si>
    <r>
      <rPr>
        <sz val="16"/>
        <color rgb="FF000000"/>
        <rFont val="Arial"/>
      </rPr>
      <t xml:space="preserve">Period: </t>
    </r>
    <r>
      <rPr>
        <sz val="16"/>
        <color rgb="FF000000"/>
        <rFont val="Arial"/>
      </rPr>
      <t>1 april 2024–30 juni 2024</t>
    </r>
  </si>
  <si>
    <t>Antal gjorda val av nyanställd</t>
  </si>
  <si>
    <t/>
  </si>
  <si>
    <t>Antal val fördelat på åldersgrupp</t>
  </si>
  <si>
    <t>Totalt antal val</t>
  </si>
  <si>
    <t>Andel val</t>
  </si>
  <si>
    <t>Antal val med återbetalningsskydd</t>
  </si>
  <si>
    <t xml:space="preserve">Totalt inbetalda belopp </t>
  </si>
  <si>
    <t>Andel totalt inbetalda belopp</t>
  </si>
  <si>
    <t>Sparform</t>
  </si>
  <si>
    <t>Försäkringsgivare</t>
  </si>
  <si>
    <t>-30 år</t>
  </si>
  <si>
    <t>31-40 år</t>
  </si>
  <si>
    <t>41-50 år</t>
  </si>
  <si>
    <t>51-60 år</t>
  </si>
  <si>
    <t>61- år</t>
  </si>
  <si>
    <t>Kvinna</t>
  </si>
  <si>
    <t>Man</t>
  </si>
  <si>
    <t xml:space="preserve">Kvinna </t>
  </si>
  <si>
    <t>Procent (%)</t>
  </si>
  <si>
    <t>Kronor</t>
  </si>
  <si>
    <t>Fondförsäkring</t>
  </si>
  <si>
    <t>AMF</t>
  </si>
  <si>
    <t>Futur</t>
  </si>
  <si>
    <t>Handelsbanken</t>
  </si>
  <si>
    <t>Länsförsäkringar</t>
  </si>
  <si>
    <t>SEB</t>
  </si>
  <si>
    <t>Swedbank</t>
  </si>
  <si>
    <t>Totalt fondförsäkring</t>
  </si>
  <si>
    <t>Traditionell försäkring</t>
  </si>
  <si>
    <t>Alecta</t>
  </si>
  <si>
    <t>Kåpan Tjänstepension Aktieval</t>
  </si>
  <si>
    <t>Kåpan Tjänstepension Valbar</t>
  </si>
  <si>
    <t>Kåpan Tjänstepension Valbar (passivt val)</t>
  </si>
  <si>
    <t>Totalt traditionell försäkring</t>
  </si>
  <si>
    <r>
      <rPr>
        <b/>
        <sz val="10"/>
        <color rgb="FF000000"/>
        <rFont val="Arial"/>
      </rPr>
      <t xml:space="preserve">Totalt traditionell försäkring
</t>
    </r>
    <r>
      <rPr>
        <b/>
        <sz val="10"/>
        <color rgb="FF000000"/>
        <rFont val="Arial"/>
      </rPr>
      <t>och fondförsäkring</t>
    </r>
  </si>
  <si>
    <t>Antal personer som gjort ett omval fördelat på försäkringsgivare och åldersgrupp</t>
  </si>
  <si>
    <t>Antal omval per åldersgrupp</t>
  </si>
  <si>
    <t>Totalt antal omval</t>
  </si>
  <si>
    <t xml:space="preserve">
</t>
  </si>
  <si>
    <t>Från</t>
  </si>
  <si>
    <t>Till</t>
  </si>
  <si>
    <t xml:space="preserve">Från </t>
  </si>
  <si>
    <t xml:space="preserve">   27</t>
  </si>
  <si>
    <t xml:space="preserve">   4</t>
  </si>
  <si>
    <t xml:space="preserve">   12</t>
  </si>
  <si>
    <t xml:space="preserve">   52</t>
  </si>
  <si>
    <t xml:space="preserve">   46</t>
  </si>
  <si>
    <t xml:space="preserve">   129</t>
  </si>
  <si>
    <t xml:space="preserve">   0</t>
  </si>
  <si>
    <t xml:space="preserve">   11</t>
  </si>
  <si>
    <t xml:space="preserve">   2</t>
  </si>
  <si>
    <t>Totalt både traditionell försäkring och fondförsäkring</t>
  </si>
  <si>
    <t>Antal val med inbetalda belopp</t>
  </si>
  <si>
    <t xml:space="preserve">Antal val </t>
  </si>
  <si>
    <r>
      <rPr>
        <sz val="10"/>
        <color rgb="FF000000"/>
        <rFont val="Tahoma"/>
      </rPr>
      <t xml:space="preserve">Andel val
</t>
    </r>
    <r>
      <rPr>
        <sz val="8"/>
        <color rgb="FF000000"/>
        <rFont val="Tahoma"/>
      </rPr>
      <t>Procent (%)l</t>
    </r>
  </si>
  <si>
    <r>
      <rPr>
        <sz val="10"/>
        <color rgb="FF000000"/>
        <rFont val="Tahoma"/>
      </rPr>
      <t xml:space="preserve">Belopp 
</t>
    </r>
    <r>
      <rPr>
        <sz val="8"/>
        <color rgb="FF000000"/>
        <rFont val="Arial"/>
      </rPr>
      <t>Kronor</t>
    </r>
  </si>
  <si>
    <r>
      <rPr>
        <sz val="10"/>
        <color rgb="FF000000"/>
        <rFont val="Tahoma"/>
      </rPr>
      <t xml:space="preserve">Andel belopp
</t>
    </r>
    <r>
      <rPr>
        <sz val="8"/>
        <color rgb="FF000000"/>
        <rFont val="Tahoma"/>
      </rPr>
      <t>Procent (%)</t>
    </r>
  </si>
  <si>
    <t xml:space="preserve">Man </t>
  </si>
  <si>
    <t>Totalt traditionell försäkring och fondförsäkring</t>
  </si>
  <si>
    <t>Statistik per avdelning för valet av den valbara delen i PA 16</t>
  </si>
  <si>
    <t>Belopp</t>
  </si>
  <si>
    <t>Andel belopp</t>
  </si>
  <si>
    <t>Totalt</t>
  </si>
  <si>
    <t>Avdelning 2 - Antal val med inbetalda belopp</t>
  </si>
  <si>
    <t>Avdelning 1 - Antal val med inbetalda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</si>
</sst>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D]#,##0;\-#,##0"/>
    <numFmt numFmtId="165" formatCode="[$-1041D]0.00"/>
    <numFmt numFmtId="166" formatCode="[$-1041D]#,##0.00;\(#,##0.00\)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6"/>
      <color rgb="FF000000"/>
      <name val="Arial"/>
    </font>
    <font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name val="Calibri"/>
    </font>
    <font>
      <sz val="10"/>
      <color rgb="FF000000"/>
      <name val="Tahoma"/>
    </font>
    <font>
      <sz val="8"/>
      <color rgb="FF000000"/>
      <name val="Tahoma"/>
    </font>
  </fonts>
  <fills count="19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4EB7E9"/>
        <bgColor rgb="FF4EB7E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BF0FB"/>
        <bgColor rgb="FFDBF0FB"/>
      </patternFill>
    </fill>
    <fill>
      <patternFill patternType="solid">
        <fgColor rgb="FFD9D9D9"/>
        <bgColor rgb="FFD9D9D9"/>
      </patternFill>
    </fill>
    <fill>
      <patternFill patternType="solid">
        <fgColor rgb="FFB7E2F7"/>
        <bgColor rgb="FFB7E2F7"/>
      </patternFill>
    </fill>
    <fill>
      <patternFill patternType="solid">
        <fgColor rgb="FFF3AB30"/>
        <bgColor rgb="FFF3AB30"/>
      </patternFill>
    </fill>
    <fill>
      <patternFill patternType="solid">
        <fgColor rgb="FFFDEED5"/>
        <bgColor rgb="FFFDEED5"/>
      </patternFill>
    </fill>
    <fill>
      <patternFill patternType="solid">
        <fgColor rgb="FFFADCAB"/>
        <bgColor rgb="FFFADCAB"/>
      </patternFill>
    </fill>
    <fill>
      <patternFill patternType="solid">
        <fgColor rgb="FFF2F2F2"/>
        <bgColor rgb="FFF2F2F2"/>
      </patternFill>
    </fill>
    <fill>
      <patternFill patternType="solid">
        <fgColor rgb="FFD3D3D3"/>
        <bgColor rgb="FFD3D3D3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9" tint="0.39997558519241921"/>
        <bgColor rgb="FFFDEED5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3" tint="0.79998168889431442"/>
        <bgColor rgb="FFDBF0FB"/>
      </patternFill>
    </fill>
    <fill>
      <patternFill patternType="solid">
        <fgColor theme="9" tint="0.59999389629810485"/>
        <bgColor rgb="FFFFFFFF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91"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5" fillId="2" borderId="1" xfId="0" applyNumberFormat="1" applyFont="1" applyFill="1" applyBorder="1" applyAlignment="1">
      <alignment horizontal="right" vertical="top" wrapText="1" readingOrder="1"/>
    </xf>
    <xf numFmtId="0" fontId="6" fillId="2" borderId="1" xfId="0" applyNumberFormat="1" applyFont="1" applyFill="1" applyBorder="1" applyAlignment="1">
      <alignment horizontal="right" vertical="top" wrapText="1" readingOrder="1"/>
    </xf>
    <xf numFmtId="0" fontId="7" fillId="4" borderId="4" xfId="0" applyNumberFormat="1" applyFont="1" applyFill="1" applyBorder="1" applyAlignment="1">
      <alignment vertical="top" wrapText="1" readingOrder="1"/>
    </xf>
    <xf numFmtId="164" fontId="8" fillId="4" borderId="4" xfId="0" applyNumberFormat="1" applyFont="1" applyFill="1" applyBorder="1" applyAlignment="1">
      <alignment horizontal="right" vertical="top" wrapText="1" readingOrder="1"/>
    </xf>
    <xf numFmtId="164" fontId="8" fillId="5" borderId="4" xfId="0" applyNumberFormat="1" applyFont="1" applyFill="1" applyBorder="1" applyAlignment="1">
      <alignment horizontal="right" vertical="top" wrapText="1" readingOrder="1"/>
    </xf>
    <xf numFmtId="165" fontId="8" fillId="4" borderId="4" xfId="0" applyNumberFormat="1" applyFont="1" applyFill="1" applyBorder="1" applyAlignment="1">
      <alignment horizontal="right" vertical="top" wrapText="1" readingOrder="1"/>
    </xf>
    <xf numFmtId="0" fontId="7" fillId="6" borderId="4" xfId="0" applyNumberFormat="1" applyFont="1" applyFill="1" applyBorder="1" applyAlignment="1">
      <alignment vertical="top" wrapText="1" readingOrder="1"/>
    </xf>
    <xf numFmtId="164" fontId="8" fillId="6" borderId="4" xfId="0" applyNumberFormat="1" applyFont="1" applyFill="1" applyBorder="1" applyAlignment="1">
      <alignment horizontal="right" vertical="top" wrapText="1" readingOrder="1"/>
    </xf>
    <xf numFmtId="164" fontId="8" fillId="7" borderId="4" xfId="0" applyNumberFormat="1" applyFont="1" applyFill="1" applyBorder="1" applyAlignment="1">
      <alignment horizontal="right" vertical="top" wrapText="1" readingOrder="1"/>
    </xf>
    <xf numFmtId="165" fontId="8" fillId="6" borderId="4" xfId="0" applyNumberFormat="1" applyFont="1" applyFill="1" applyBorder="1" applyAlignment="1">
      <alignment horizontal="right" vertical="top" wrapText="1" readingOrder="1"/>
    </xf>
    <xf numFmtId="0" fontId="7" fillId="8" borderId="4" xfId="0" applyNumberFormat="1" applyFont="1" applyFill="1" applyBorder="1" applyAlignment="1">
      <alignment vertical="top" wrapText="1" readingOrder="1"/>
    </xf>
    <xf numFmtId="164" fontId="9" fillId="8" borderId="4" xfId="0" applyNumberFormat="1" applyFont="1" applyFill="1" applyBorder="1" applyAlignment="1">
      <alignment horizontal="right" vertical="top" wrapText="1" readingOrder="1"/>
    </xf>
    <xf numFmtId="165" fontId="9" fillId="8" borderId="4" xfId="0" applyNumberFormat="1" applyFont="1" applyFill="1" applyBorder="1" applyAlignment="1">
      <alignment horizontal="right" vertical="top" wrapText="1" readingOrder="1"/>
    </xf>
    <xf numFmtId="0" fontId="7" fillId="10" borderId="4" xfId="0" applyNumberFormat="1" applyFont="1" applyFill="1" applyBorder="1" applyAlignment="1">
      <alignment vertical="top" wrapText="1" readingOrder="1"/>
    </xf>
    <xf numFmtId="164" fontId="8" fillId="10" borderId="4" xfId="0" applyNumberFormat="1" applyFont="1" applyFill="1" applyBorder="1" applyAlignment="1">
      <alignment horizontal="right" vertical="top" wrapText="1" readingOrder="1"/>
    </xf>
    <xf numFmtId="165" fontId="8" fillId="10" borderId="4" xfId="0" applyNumberFormat="1" applyFont="1" applyFill="1" applyBorder="1" applyAlignment="1">
      <alignment horizontal="right" vertical="top" wrapText="1" readingOrder="1"/>
    </xf>
    <xf numFmtId="0" fontId="7" fillId="11" borderId="4" xfId="0" applyNumberFormat="1" applyFont="1" applyFill="1" applyBorder="1" applyAlignment="1">
      <alignment vertical="top" wrapText="1" readingOrder="1"/>
    </xf>
    <xf numFmtId="164" fontId="9" fillId="11" borderId="4" xfId="0" applyNumberFormat="1" applyFont="1" applyFill="1" applyBorder="1" applyAlignment="1">
      <alignment horizontal="right" vertical="top" wrapText="1" readingOrder="1"/>
    </xf>
    <xf numFmtId="165" fontId="9" fillId="11" borderId="4" xfId="0" applyNumberFormat="1" applyFont="1" applyFill="1" applyBorder="1" applyAlignment="1">
      <alignment horizontal="right" vertical="top" wrapText="1" readingOrder="1"/>
    </xf>
    <xf numFmtId="0" fontId="7" fillId="12" borderId="1" xfId="0" applyNumberFormat="1" applyFont="1" applyFill="1" applyBorder="1" applyAlignment="1">
      <alignment vertical="top" wrapText="1" readingOrder="1"/>
    </xf>
    <xf numFmtId="0" fontId="7" fillId="13" borderId="1" xfId="0" applyNumberFormat="1" applyFont="1" applyFill="1" applyBorder="1" applyAlignment="1">
      <alignment vertical="top" wrapText="1" readingOrder="1"/>
    </xf>
    <xf numFmtId="164" fontId="9" fillId="13" borderId="1" xfId="0" applyNumberFormat="1" applyFont="1" applyFill="1" applyBorder="1" applyAlignment="1">
      <alignment horizontal="right" vertical="top" wrapText="1" readingOrder="1"/>
    </xf>
    <xf numFmtId="0" fontId="9" fillId="13" borderId="1" xfId="0" applyNumberFormat="1" applyFont="1" applyFill="1" applyBorder="1" applyAlignment="1">
      <alignment horizontal="right" vertical="top" wrapText="1" readingOrder="1"/>
    </xf>
    <xf numFmtId="165" fontId="9" fillId="13" borderId="1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horizontal="center"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8" fillId="4" borderId="4" xfId="0" applyNumberFormat="1" applyFont="1" applyFill="1" applyBorder="1" applyAlignment="1">
      <alignment horizontal="right" vertical="top" wrapText="1" readingOrder="1"/>
    </xf>
    <xf numFmtId="0" fontId="8" fillId="6" borderId="4" xfId="0" applyNumberFormat="1" applyFont="1" applyFill="1" applyBorder="1" applyAlignment="1">
      <alignment horizontal="right" vertical="top" wrapText="1" readingOrder="1"/>
    </xf>
    <xf numFmtId="0" fontId="9" fillId="8" borderId="4" xfId="0" applyNumberFormat="1" applyFont="1" applyFill="1" applyBorder="1" applyAlignment="1">
      <alignment horizontal="right" vertical="top" wrapText="1" readingOrder="1"/>
    </xf>
    <xf numFmtId="0" fontId="8" fillId="10" borderId="4" xfId="0" applyNumberFormat="1" applyFont="1" applyFill="1" applyBorder="1" applyAlignment="1">
      <alignment horizontal="right" vertical="top" wrapText="1" readingOrder="1"/>
    </xf>
    <xf numFmtId="0" fontId="9" fillId="11" borderId="4" xfId="0" applyNumberFormat="1" applyFont="1" applyFill="1" applyBorder="1" applyAlignment="1">
      <alignment horizontal="right" vertical="top" wrapText="1" readingOrder="1"/>
    </xf>
    <xf numFmtId="164" fontId="9" fillId="13" borderId="4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11" fillId="2" borderId="1" xfId="0" applyNumberFormat="1" applyFont="1" applyFill="1" applyBorder="1" applyAlignment="1">
      <alignment horizontal="left" vertical="top" wrapText="1" readingOrder="1"/>
    </xf>
    <xf numFmtId="0" fontId="5" fillId="2" borderId="6" xfId="0" applyNumberFormat="1" applyFont="1" applyFill="1" applyBorder="1" applyAlignment="1">
      <alignment horizontal="left" vertical="top" wrapText="1" readingOrder="1"/>
    </xf>
    <xf numFmtId="0" fontId="11" fillId="2" borderId="6" xfId="0" applyNumberFormat="1" applyFont="1" applyFill="1" applyBorder="1" applyAlignment="1">
      <alignment horizontal="left" vertical="top" wrapText="1" readingOrder="1"/>
    </xf>
    <xf numFmtId="0" fontId="5" fillId="2" borderId="5" xfId="0" applyNumberFormat="1" applyFont="1" applyFill="1" applyBorder="1" applyAlignment="1">
      <alignment horizontal="left" vertical="top" wrapText="1" readingOrder="1"/>
    </xf>
    <xf numFmtId="0" fontId="11" fillId="2" borderId="5" xfId="0" applyNumberFormat="1" applyFont="1" applyFill="1" applyBorder="1" applyAlignment="1">
      <alignment horizontal="left" vertical="top" wrapText="1" readingOrder="1"/>
    </xf>
    <xf numFmtId="0" fontId="12" fillId="2" borderId="5" xfId="0" applyNumberFormat="1" applyFont="1" applyFill="1" applyBorder="1" applyAlignment="1">
      <alignment horizontal="right" vertical="top" wrapText="1" readingOrder="1"/>
    </xf>
    <xf numFmtId="0" fontId="6" fillId="2" borderId="5" xfId="0" applyNumberFormat="1" applyFont="1" applyFill="1" applyBorder="1" applyAlignment="1">
      <alignment horizontal="right" vertical="top" wrapText="1" readingOrder="1"/>
    </xf>
    <xf numFmtId="0" fontId="7" fillId="4" borderId="4" xfId="0" applyNumberFormat="1" applyFont="1" applyFill="1" applyBorder="1" applyAlignment="1">
      <alignment horizontal="left" vertical="top" wrapText="1" readingOrder="1"/>
    </xf>
    <xf numFmtId="0" fontId="7" fillId="8" borderId="4" xfId="0" applyNumberFormat="1" applyFont="1" applyFill="1" applyBorder="1" applyAlignment="1">
      <alignment horizontal="left" vertical="top" wrapText="1" readingOrder="1"/>
    </xf>
    <xf numFmtId="0" fontId="7" fillId="12" borderId="1" xfId="0" applyNumberFormat="1" applyFont="1" applyFill="1" applyBorder="1" applyAlignment="1">
      <alignment horizontal="left" vertical="top" wrapText="1" readingOrder="1"/>
    </xf>
    <xf numFmtId="0" fontId="7" fillId="13" borderId="4" xfId="0" applyNumberFormat="1" applyFont="1" applyFill="1" applyBorder="1" applyAlignment="1">
      <alignment horizontal="left" vertical="top" wrapText="1" readingOrder="1"/>
    </xf>
    <xf numFmtId="166" fontId="9" fillId="13" borderId="4" xfId="0" applyNumberFormat="1" applyFont="1" applyFill="1" applyBorder="1" applyAlignment="1">
      <alignment horizontal="right" vertical="top" wrapText="1" readingOrder="1"/>
    </xf>
    <xf numFmtId="165" fontId="9" fillId="13" borderId="4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5" fillId="9" borderId="0" xfId="0" applyNumberFormat="1" applyFont="1" applyFill="1" applyBorder="1" applyAlignment="1">
      <alignment vertical="top" wrapText="1" readingOrder="1"/>
    </xf>
    <xf numFmtId="0" fontId="1" fillId="9" borderId="0" xfId="0" applyNumberFormat="1" applyFont="1" applyFill="1" applyBorder="1" applyAlignment="1">
      <alignment vertical="top" wrapText="1"/>
    </xf>
    <xf numFmtId="0" fontId="5" fillId="3" borderId="0" xfId="0" applyNumberFormat="1" applyFont="1" applyFill="1" applyBorder="1" applyAlignment="1">
      <alignment vertical="top" wrapText="1" readingOrder="1"/>
    </xf>
    <xf numFmtId="0" fontId="1" fillId="3" borderId="0" xfId="0" applyNumberFormat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vertical="top" wrapText="1" readingOrder="1"/>
    </xf>
    <xf numFmtId="0" fontId="1" fillId="3" borderId="4" xfId="0" applyNumberFormat="1" applyFont="1" applyFill="1" applyBorder="1" applyAlignment="1">
      <alignment vertical="top" wrapText="1"/>
    </xf>
    <xf numFmtId="0" fontId="1" fillId="3" borderId="5" xfId="0" applyNumberFormat="1" applyFont="1" applyFill="1" applyBorder="1" applyAlignment="1">
      <alignment vertical="top" wrapText="1"/>
    </xf>
    <xf numFmtId="0" fontId="5" fillId="9" borderId="1" xfId="0" applyNumberFormat="1" applyFont="1" applyFill="1" applyBorder="1" applyAlignment="1">
      <alignment vertical="top" wrapText="1" readingOrder="1"/>
    </xf>
    <xf numFmtId="0" fontId="1" fillId="9" borderId="4" xfId="0" applyNumberFormat="1" applyFont="1" applyFill="1" applyBorder="1" applyAlignment="1">
      <alignment vertical="top" wrapText="1"/>
    </xf>
    <xf numFmtId="0" fontId="1" fillId="9" borderId="5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10" fillId="2" borderId="1" xfId="0" applyNumberFormat="1" applyFont="1" applyFill="1" applyBorder="1" applyAlignment="1">
      <alignment horizontal="left" vertical="top" wrapText="1" readingOrder="1"/>
    </xf>
    <xf numFmtId="0" fontId="7" fillId="14" borderId="4" xfId="0" applyNumberFormat="1" applyFont="1" applyFill="1" applyBorder="1" applyAlignment="1">
      <alignment horizontal="left" vertical="top" wrapText="1" readingOrder="1"/>
    </xf>
    <xf numFmtId="164" fontId="8" fillId="14" borderId="4" xfId="0" applyNumberFormat="1" applyFont="1" applyFill="1" applyBorder="1" applyAlignment="1">
      <alignment horizontal="right" vertical="top" wrapText="1" readingOrder="1"/>
    </xf>
    <xf numFmtId="165" fontId="8" fillId="14" borderId="4" xfId="0" applyNumberFormat="1" applyFont="1" applyFill="1" applyBorder="1" applyAlignment="1">
      <alignment horizontal="right" vertical="top" wrapText="1" readingOrder="1"/>
    </xf>
    <xf numFmtId="0" fontId="7" fillId="15" borderId="4" xfId="0" applyNumberFormat="1" applyFont="1" applyFill="1" applyBorder="1" applyAlignment="1">
      <alignment horizontal="left" vertical="top" wrapText="1" readingOrder="1"/>
    </xf>
    <xf numFmtId="164" fontId="8" fillId="15" borderId="4" xfId="0" applyNumberFormat="1" applyFont="1" applyFill="1" applyBorder="1" applyAlignment="1">
      <alignment horizontal="right" vertical="top" wrapText="1" readingOrder="1"/>
    </xf>
    <xf numFmtId="165" fontId="8" fillId="15" borderId="4" xfId="0" applyNumberFormat="1" applyFont="1" applyFill="1" applyBorder="1" applyAlignment="1">
      <alignment horizontal="right" vertical="top" wrapText="1" readingOrder="1"/>
    </xf>
    <xf numFmtId="0" fontId="7" fillId="0" borderId="4" xfId="0" applyNumberFormat="1" applyFont="1" applyFill="1" applyBorder="1" applyAlignment="1">
      <alignment horizontal="left" vertical="top" wrapText="1" readingOrder="1"/>
    </xf>
    <xf numFmtId="164" fontId="8" fillId="0" borderId="4" xfId="0" applyNumberFormat="1" applyFont="1" applyFill="1" applyBorder="1" applyAlignment="1">
      <alignment horizontal="right" vertical="top" wrapText="1" readingOrder="1"/>
    </xf>
    <xf numFmtId="165" fontId="8" fillId="0" borderId="4" xfId="0" applyNumberFormat="1" applyFont="1" applyFill="1" applyBorder="1" applyAlignment="1">
      <alignment horizontal="right" vertical="top" wrapText="1" readingOrder="1"/>
    </xf>
    <xf numFmtId="0" fontId="7" fillId="16" borderId="4" xfId="0" applyNumberFormat="1" applyFont="1" applyFill="1" applyBorder="1" applyAlignment="1">
      <alignment horizontal="left" vertical="top" wrapText="1" readingOrder="1"/>
    </xf>
    <xf numFmtId="164" fontId="8" fillId="16" borderId="4" xfId="0" applyNumberFormat="1" applyFont="1" applyFill="1" applyBorder="1" applyAlignment="1">
      <alignment horizontal="right" vertical="top" wrapText="1" readingOrder="1"/>
    </xf>
    <xf numFmtId="165" fontId="8" fillId="16" borderId="4" xfId="0" applyNumberFormat="1" applyFont="1" applyFill="1" applyBorder="1" applyAlignment="1">
      <alignment horizontal="right" vertical="top" wrapText="1" readingOrder="1"/>
    </xf>
    <xf numFmtId="164" fontId="9" fillId="0" borderId="4" xfId="0" applyNumberFormat="1" applyFont="1" applyFill="1" applyBorder="1" applyAlignment="1">
      <alignment horizontal="right" vertical="top" wrapText="1" readingOrder="1"/>
    </xf>
    <xf numFmtId="165" fontId="9" fillId="0" borderId="4" xfId="0" applyNumberFormat="1" applyFont="1" applyFill="1" applyBorder="1" applyAlignment="1">
      <alignment horizontal="right" vertical="top" wrapText="1" readingOrder="1"/>
    </xf>
    <xf numFmtId="0" fontId="7" fillId="17" borderId="4" xfId="0" applyNumberFormat="1" applyFont="1" applyFill="1" applyBorder="1" applyAlignment="1">
      <alignment horizontal="left" vertical="top" wrapText="1" readingOrder="1"/>
    </xf>
    <xf numFmtId="164" fontId="8" fillId="17" borderId="4" xfId="0" applyNumberFormat="1" applyFont="1" applyFill="1" applyBorder="1" applyAlignment="1">
      <alignment horizontal="right" vertical="top" wrapText="1" readingOrder="1"/>
    </xf>
    <xf numFmtId="165" fontId="8" fillId="17" borderId="4" xfId="0" applyNumberFormat="1" applyFont="1" applyFill="1" applyBorder="1" applyAlignment="1">
      <alignment horizontal="right" vertical="top" wrapText="1" readingOrder="1"/>
    </xf>
    <xf numFmtId="0" fontId="7" fillId="18" borderId="4" xfId="0" applyNumberFormat="1" applyFont="1" applyFill="1" applyBorder="1" applyAlignment="1">
      <alignment horizontal="left" vertical="top" wrapText="1" readingOrder="1"/>
    </xf>
    <xf numFmtId="164" fontId="8" fillId="18" borderId="4" xfId="0" applyNumberFormat="1" applyFont="1" applyFill="1" applyBorder="1" applyAlignment="1">
      <alignment horizontal="right" vertical="top" wrapText="1" readingOrder="1"/>
    </xf>
    <xf numFmtId="165" fontId="8" fillId="18" borderId="4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D3D3D3"/>
      <rgbColor rgb="004EB7E9"/>
      <rgbColor rgb="00FFFFFF"/>
      <rgbColor rgb="00BFBFBF"/>
      <rgbColor rgb="00DBF0FB"/>
      <rgbColor rgb="00D9D9D9"/>
      <rgbColor rgb="00B7E2F7"/>
      <rgbColor rgb="00F3AB30"/>
      <rgbColor rgb="00FDEED5"/>
      <rgbColor rgb="00FADCAB"/>
      <rgbColor rgb="00F2F2F2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1299853</xdr:colOff>
      <xdr:row>1</xdr:row>
      <xdr:rowOff>482600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305727</xdr:colOff>
      <xdr:row>1</xdr:row>
      <xdr:rowOff>494676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EB115-42B7-43E9-BA1E-B17DAB4ECB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50" y="82550"/>
          <a:ext cx="1397927" cy="494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1391746</xdr:colOff>
      <xdr:row>1</xdr:row>
      <xdr:rowOff>520068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7BC7F0-62B8-4346-A59A-B552E20C0D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650" y="95250"/>
          <a:ext cx="1391746" cy="5200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353504</xdr:colOff>
      <xdr:row>0</xdr:row>
      <xdr:rowOff>504825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4CA515A-204A-4101-99DD-F099B65480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0"/>
          <a:ext cx="963104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5"/>
  <sheetViews>
    <sheetView showGridLines="0" topLeftCell="A13" workbookViewId="0">
      <selection activeCell="B5" sqref="B5:S5"/>
    </sheetView>
  </sheetViews>
  <sheetFormatPr defaultRowHeight="14.5" x14ac:dyDescent="0.35"/>
  <cols>
    <col min="1" max="1" width="1.453125" customWidth="1"/>
    <col min="2" max="2" width="19.6328125" customWidth="1"/>
    <col min="3" max="3" width="35.90625" customWidth="1"/>
    <col min="4" max="4" width="9" customWidth="1"/>
    <col min="5" max="5" width="11.36328125" customWidth="1"/>
    <col min="6" max="6" width="9.7265625" customWidth="1"/>
    <col min="7" max="7" width="10.453125" customWidth="1"/>
    <col min="8" max="8" width="10.6328125" customWidth="1"/>
    <col min="9" max="9" width="9.453125" customWidth="1"/>
    <col min="10" max="10" width="8.36328125" customWidth="1"/>
    <col min="11" max="11" width="8.453125" customWidth="1"/>
    <col min="12" max="12" width="8.7265625" customWidth="1"/>
    <col min="13" max="13" width="8.90625" customWidth="1"/>
    <col min="14" max="14" width="9.90625" customWidth="1"/>
    <col min="15" max="15" width="13.453125" customWidth="1"/>
    <col min="16" max="17" width="14.90625" customWidth="1"/>
    <col min="18" max="18" width="18" customWidth="1"/>
    <col min="19" max="19" width="15.90625" customWidth="1"/>
    <col min="20" max="20" width="0" hidden="1" customWidth="1"/>
    <col min="21" max="21" width="53.1796875" customWidth="1"/>
  </cols>
  <sheetData>
    <row r="1" spans="2:20" ht="7.65" customHeight="1" x14ac:dyDescent="0.35"/>
    <row r="2" spans="2:20" ht="38.4" customHeight="1" x14ac:dyDescent="0.3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2:20" ht="24" customHeight="1" x14ac:dyDescent="0.35">
      <c r="B3" s="67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20" ht="49.5" customHeight="1" x14ac:dyDescent="0.35">
      <c r="B4" s="67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2:20" ht="24.75" customHeight="1" x14ac:dyDescent="0.35">
      <c r="B5" s="68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2:20" ht="23.25" customHeight="1" x14ac:dyDescent="0.35">
      <c r="B6" s="69" t="s">
        <v>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2:20" ht="25" x14ac:dyDescent="0.35">
      <c r="B7" s="1" t="s">
        <v>3</v>
      </c>
      <c r="C7" s="1" t="s">
        <v>3</v>
      </c>
      <c r="D7" s="62" t="s">
        <v>4</v>
      </c>
      <c r="E7" s="63"/>
      <c r="F7" s="63"/>
      <c r="G7" s="63"/>
      <c r="H7" s="63"/>
      <c r="I7" s="63"/>
      <c r="J7" s="63"/>
      <c r="K7" s="63"/>
      <c r="L7" s="63"/>
      <c r="M7" s="64"/>
      <c r="N7" s="2" t="s">
        <v>5</v>
      </c>
      <c r="O7" s="1" t="s">
        <v>6</v>
      </c>
      <c r="P7" s="65" t="s">
        <v>7</v>
      </c>
      <c r="Q7" s="64"/>
      <c r="R7" s="1" t="s">
        <v>8</v>
      </c>
      <c r="S7" s="1" t="s">
        <v>9</v>
      </c>
    </row>
    <row r="8" spans="2:20" x14ac:dyDescent="0.35">
      <c r="B8" s="1" t="s">
        <v>10</v>
      </c>
      <c r="C8" s="1" t="s">
        <v>11</v>
      </c>
      <c r="D8" s="62" t="s">
        <v>12</v>
      </c>
      <c r="E8" s="64"/>
      <c r="F8" s="62" t="s">
        <v>13</v>
      </c>
      <c r="G8" s="64"/>
      <c r="H8" s="62" t="s">
        <v>14</v>
      </c>
      <c r="I8" s="64"/>
      <c r="J8" s="62" t="s">
        <v>15</v>
      </c>
      <c r="K8" s="64"/>
      <c r="L8" s="62" t="s">
        <v>16</v>
      </c>
      <c r="M8" s="64"/>
      <c r="N8" s="2" t="s">
        <v>3</v>
      </c>
      <c r="O8" s="65" t="s">
        <v>3</v>
      </c>
      <c r="P8" s="64"/>
      <c r="Q8" s="1" t="s">
        <v>3</v>
      </c>
      <c r="R8" s="1" t="s">
        <v>3</v>
      </c>
      <c r="S8" s="1" t="s">
        <v>3</v>
      </c>
    </row>
    <row r="9" spans="2:20" x14ac:dyDescent="0.35">
      <c r="B9" s="1" t="s">
        <v>3</v>
      </c>
      <c r="C9" s="1" t="s">
        <v>3</v>
      </c>
      <c r="D9" s="3" t="s">
        <v>17</v>
      </c>
      <c r="E9" s="3" t="s">
        <v>18</v>
      </c>
      <c r="F9" s="3" t="s">
        <v>17</v>
      </c>
      <c r="G9" s="3" t="s">
        <v>18</v>
      </c>
      <c r="H9" s="3" t="s">
        <v>19</v>
      </c>
      <c r="I9" s="3" t="s">
        <v>18</v>
      </c>
      <c r="J9" s="3" t="s">
        <v>19</v>
      </c>
      <c r="K9" s="3" t="s">
        <v>18</v>
      </c>
      <c r="L9" s="3" t="s">
        <v>19</v>
      </c>
      <c r="M9" s="3" t="s">
        <v>18</v>
      </c>
      <c r="N9" s="3" t="s">
        <v>3</v>
      </c>
      <c r="O9" s="4" t="s">
        <v>20</v>
      </c>
      <c r="P9" s="3" t="s">
        <v>17</v>
      </c>
      <c r="Q9" s="3" t="s">
        <v>18</v>
      </c>
      <c r="R9" s="4" t="s">
        <v>21</v>
      </c>
      <c r="S9" s="4" t="s">
        <v>20</v>
      </c>
    </row>
    <row r="10" spans="2:20" x14ac:dyDescent="0.35">
      <c r="B10" s="56" t="s">
        <v>22</v>
      </c>
      <c r="C10" s="5" t="s">
        <v>23</v>
      </c>
      <c r="D10" s="6">
        <v>11</v>
      </c>
      <c r="E10" s="6">
        <v>40</v>
      </c>
      <c r="F10" s="6">
        <v>15</v>
      </c>
      <c r="G10" s="6">
        <v>31</v>
      </c>
      <c r="H10" s="6">
        <v>13</v>
      </c>
      <c r="I10" s="6">
        <v>21</v>
      </c>
      <c r="J10" s="6">
        <v>16</v>
      </c>
      <c r="K10" s="6">
        <v>17</v>
      </c>
      <c r="L10" s="6">
        <v>0</v>
      </c>
      <c r="M10" s="6">
        <v>2</v>
      </c>
      <c r="N10" s="7">
        <v>166</v>
      </c>
      <c r="O10" s="8">
        <v>2.74063067525177</v>
      </c>
      <c r="P10" s="6">
        <v>32</v>
      </c>
      <c r="Q10" s="6">
        <v>46</v>
      </c>
      <c r="R10" s="6">
        <v>934104</v>
      </c>
      <c r="S10" s="8">
        <v>3.64371252030978</v>
      </c>
    </row>
    <row r="11" spans="2:20" x14ac:dyDescent="0.35">
      <c r="B11" s="57"/>
      <c r="C11" s="9" t="s">
        <v>24</v>
      </c>
      <c r="D11" s="10">
        <v>3</v>
      </c>
      <c r="E11" s="10">
        <v>1</v>
      </c>
      <c r="F11" s="10">
        <v>2</v>
      </c>
      <c r="G11" s="10">
        <v>2</v>
      </c>
      <c r="H11" s="10">
        <v>2</v>
      </c>
      <c r="I11" s="10">
        <v>3</v>
      </c>
      <c r="J11" s="10">
        <v>3</v>
      </c>
      <c r="K11" s="10">
        <v>2</v>
      </c>
      <c r="L11" s="10">
        <v>1</v>
      </c>
      <c r="M11" s="10">
        <v>0</v>
      </c>
      <c r="N11" s="11">
        <v>19</v>
      </c>
      <c r="O11" s="12">
        <v>0.31368664355291398</v>
      </c>
      <c r="P11" s="10">
        <v>4</v>
      </c>
      <c r="Q11" s="10">
        <v>5</v>
      </c>
      <c r="R11" s="10">
        <v>91608</v>
      </c>
      <c r="S11" s="12">
        <v>0.357340527993177</v>
      </c>
    </row>
    <row r="12" spans="2:20" x14ac:dyDescent="0.35">
      <c r="B12" s="57"/>
      <c r="C12" s="5" t="s">
        <v>25</v>
      </c>
      <c r="D12" s="6">
        <v>12</v>
      </c>
      <c r="E12" s="6">
        <v>18</v>
      </c>
      <c r="F12" s="6">
        <v>5</v>
      </c>
      <c r="G12" s="6">
        <v>7</v>
      </c>
      <c r="H12" s="6">
        <v>5</v>
      </c>
      <c r="I12" s="6">
        <v>5</v>
      </c>
      <c r="J12" s="6">
        <v>6</v>
      </c>
      <c r="K12" s="6">
        <v>11</v>
      </c>
      <c r="L12" s="6">
        <v>3</v>
      </c>
      <c r="M12" s="6">
        <v>1</v>
      </c>
      <c r="N12" s="7">
        <v>73</v>
      </c>
      <c r="O12" s="8">
        <v>1.2052171041769899</v>
      </c>
      <c r="P12" s="6">
        <v>16</v>
      </c>
      <c r="Q12" s="6">
        <v>14</v>
      </c>
      <c r="R12" s="6">
        <v>378533</v>
      </c>
      <c r="S12" s="8">
        <v>1.4765651698851701</v>
      </c>
    </row>
    <row r="13" spans="2:20" x14ac:dyDescent="0.35">
      <c r="B13" s="57"/>
      <c r="C13" s="9" t="s">
        <v>26</v>
      </c>
      <c r="D13" s="10">
        <v>8</v>
      </c>
      <c r="E13" s="10">
        <v>10</v>
      </c>
      <c r="F13" s="10">
        <v>8</v>
      </c>
      <c r="G13" s="10">
        <v>10</v>
      </c>
      <c r="H13" s="10">
        <v>3</v>
      </c>
      <c r="I13" s="10">
        <v>14</v>
      </c>
      <c r="J13" s="10">
        <v>2</v>
      </c>
      <c r="K13" s="10">
        <v>5</v>
      </c>
      <c r="L13" s="10">
        <v>0</v>
      </c>
      <c r="M13" s="10">
        <v>0</v>
      </c>
      <c r="N13" s="11">
        <v>60</v>
      </c>
      <c r="O13" s="12">
        <v>0.99058940069341295</v>
      </c>
      <c r="P13" s="10">
        <v>7</v>
      </c>
      <c r="Q13" s="10">
        <v>17</v>
      </c>
      <c r="R13" s="10">
        <v>302163</v>
      </c>
      <c r="S13" s="12">
        <v>1.17866437385384</v>
      </c>
    </row>
    <row r="14" spans="2:20" x14ac:dyDescent="0.35">
      <c r="B14" s="57"/>
      <c r="C14" s="5" t="s">
        <v>27</v>
      </c>
      <c r="D14" s="6">
        <v>6</v>
      </c>
      <c r="E14" s="6">
        <v>8</v>
      </c>
      <c r="F14" s="6">
        <v>4</v>
      </c>
      <c r="G14" s="6">
        <v>7</v>
      </c>
      <c r="H14" s="6">
        <v>3</v>
      </c>
      <c r="I14" s="6">
        <v>5</v>
      </c>
      <c r="J14" s="6">
        <v>1</v>
      </c>
      <c r="K14" s="6">
        <v>2</v>
      </c>
      <c r="L14" s="6">
        <v>3</v>
      </c>
      <c r="M14" s="6">
        <v>0</v>
      </c>
      <c r="N14" s="7">
        <v>39</v>
      </c>
      <c r="O14" s="8">
        <v>0.643883110450718</v>
      </c>
      <c r="P14" s="6">
        <v>6</v>
      </c>
      <c r="Q14" s="6">
        <v>11</v>
      </c>
      <c r="R14" s="6">
        <v>202546</v>
      </c>
      <c r="S14" s="8">
        <v>0.79008268473174803</v>
      </c>
    </row>
    <row r="15" spans="2:20" x14ac:dyDescent="0.35">
      <c r="B15" s="57"/>
      <c r="C15" s="9" t="s">
        <v>28</v>
      </c>
      <c r="D15" s="10">
        <v>18</v>
      </c>
      <c r="E15" s="10">
        <v>36</v>
      </c>
      <c r="F15" s="10">
        <v>15</v>
      </c>
      <c r="G15" s="10">
        <v>29</v>
      </c>
      <c r="H15" s="10">
        <v>21</v>
      </c>
      <c r="I15" s="10">
        <v>29</v>
      </c>
      <c r="J15" s="10">
        <v>17</v>
      </c>
      <c r="K15" s="10">
        <v>17</v>
      </c>
      <c r="L15" s="10">
        <v>3</v>
      </c>
      <c r="M15" s="10">
        <v>5</v>
      </c>
      <c r="N15" s="11">
        <v>190</v>
      </c>
      <c r="O15" s="12">
        <v>3.1368664355291398</v>
      </c>
      <c r="P15" s="10">
        <v>38</v>
      </c>
      <c r="Q15" s="10">
        <v>59</v>
      </c>
      <c r="R15" s="10">
        <v>930671</v>
      </c>
      <c r="S15" s="12">
        <v>3.6303212222506498</v>
      </c>
    </row>
    <row r="16" spans="2:20" x14ac:dyDescent="0.35">
      <c r="B16" s="58"/>
      <c r="C16" s="13" t="s">
        <v>29</v>
      </c>
      <c r="D16" s="14">
        <v>58</v>
      </c>
      <c r="E16" s="14">
        <v>113</v>
      </c>
      <c r="F16" s="14">
        <v>49</v>
      </c>
      <c r="G16" s="14">
        <v>86</v>
      </c>
      <c r="H16" s="14">
        <v>47</v>
      </c>
      <c r="I16" s="14">
        <v>77</v>
      </c>
      <c r="J16" s="14">
        <v>45</v>
      </c>
      <c r="K16" s="14">
        <v>54</v>
      </c>
      <c r="L16" s="14">
        <v>10</v>
      </c>
      <c r="M16" s="14">
        <v>8</v>
      </c>
      <c r="N16" s="14">
        <v>547</v>
      </c>
      <c r="O16" s="15">
        <v>9.0308733696549393</v>
      </c>
      <c r="P16" s="14">
        <v>103</v>
      </c>
      <c r="Q16" s="14">
        <v>152</v>
      </c>
      <c r="R16" s="14">
        <v>2839625</v>
      </c>
      <c r="S16" s="15">
        <v>11.076686499024399</v>
      </c>
    </row>
    <row r="17" spans="2:19" x14ac:dyDescent="0.35">
      <c r="B17" s="59" t="s">
        <v>30</v>
      </c>
      <c r="C17" s="16" t="s">
        <v>31</v>
      </c>
      <c r="D17" s="17">
        <v>11</v>
      </c>
      <c r="E17" s="17">
        <v>9</v>
      </c>
      <c r="F17" s="17">
        <v>7</v>
      </c>
      <c r="G17" s="17">
        <v>4</v>
      </c>
      <c r="H17" s="17">
        <v>3</v>
      </c>
      <c r="I17" s="17">
        <v>4</v>
      </c>
      <c r="J17" s="17">
        <v>5</v>
      </c>
      <c r="K17" s="17">
        <v>4</v>
      </c>
      <c r="L17" s="17">
        <v>3</v>
      </c>
      <c r="M17" s="17">
        <v>0</v>
      </c>
      <c r="N17" s="7">
        <v>50</v>
      </c>
      <c r="O17" s="18">
        <v>0.82549116724451099</v>
      </c>
      <c r="P17" s="17">
        <v>15</v>
      </c>
      <c r="Q17" s="17">
        <v>12</v>
      </c>
      <c r="R17" s="17">
        <v>199706</v>
      </c>
      <c r="S17" s="18">
        <v>0.779004535448927</v>
      </c>
    </row>
    <row r="18" spans="2:19" x14ac:dyDescent="0.35">
      <c r="B18" s="60"/>
      <c r="C18" s="5" t="s">
        <v>23</v>
      </c>
      <c r="D18" s="6">
        <v>4</v>
      </c>
      <c r="E18" s="6">
        <v>1</v>
      </c>
      <c r="F18" s="6">
        <v>4</v>
      </c>
      <c r="G18" s="6">
        <v>6</v>
      </c>
      <c r="H18" s="6">
        <v>1</v>
      </c>
      <c r="I18" s="6">
        <v>1</v>
      </c>
      <c r="J18" s="6">
        <v>2</v>
      </c>
      <c r="K18" s="6">
        <v>1</v>
      </c>
      <c r="L18" s="6">
        <v>0</v>
      </c>
      <c r="M18" s="6">
        <v>1</v>
      </c>
      <c r="N18" s="11">
        <v>21</v>
      </c>
      <c r="O18" s="8">
        <v>0.346706290242694</v>
      </c>
      <c r="P18" s="6">
        <v>10</v>
      </c>
      <c r="Q18" s="6">
        <v>8</v>
      </c>
      <c r="R18" s="6">
        <v>92654</v>
      </c>
      <c r="S18" s="8">
        <v>0.36142071959522898</v>
      </c>
    </row>
    <row r="19" spans="2:19" x14ac:dyDescent="0.35">
      <c r="B19" s="60"/>
      <c r="C19" s="16" t="s">
        <v>32</v>
      </c>
      <c r="D19" s="17">
        <v>24</v>
      </c>
      <c r="E19" s="17">
        <v>39</v>
      </c>
      <c r="F19" s="17">
        <v>30</v>
      </c>
      <c r="G19" s="17">
        <v>38</v>
      </c>
      <c r="H19" s="17">
        <v>15</v>
      </c>
      <c r="I19" s="17">
        <v>26</v>
      </c>
      <c r="J19" s="17">
        <v>15</v>
      </c>
      <c r="K19" s="17">
        <v>24</v>
      </c>
      <c r="L19" s="17">
        <v>7</v>
      </c>
      <c r="M19" s="17">
        <v>13</v>
      </c>
      <c r="N19" s="7">
        <v>231</v>
      </c>
      <c r="O19" s="18">
        <v>3.81376919266964</v>
      </c>
      <c r="P19" s="17">
        <v>47</v>
      </c>
      <c r="Q19" s="17">
        <v>68</v>
      </c>
      <c r="R19" s="17">
        <v>1124488</v>
      </c>
      <c r="S19" s="18">
        <v>4.3863542009648802</v>
      </c>
    </row>
    <row r="20" spans="2:19" x14ac:dyDescent="0.35">
      <c r="B20" s="60"/>
      <c r="C20" s="5" t="s">
        <v>33</v>
      </c>
      <c r="D20" s="6">
        <v>48</v>
      </c>
      <c r="E20" s="6">
        <v>56</v>
      </c>
      <c r="F20" s="6">
        <v>51</v>
      </c>
      <c r="G20" s="6">
        <v>33</v>
      </c>
      <c r="H20" s="6">
        <v>24</v>
      </c>
      <c r="I20" s="6">
        <v>17</v>
      </c>
      <c r="J20" s="6">
        <v>19</v>
      </c>
      <c r="K20" s="6">
        <v>16</v>
      </c>
      <c r="L20" s="6">
        <v>8</v>
      </c>
      <c r="M20" s="6">
        <v>11</v>
      </c>
      <c r="N20" s="11">
        <v>283</v>
      </c>
      <c r="O20" s="8">
        <v>4.6722800066039296</v>
      </c>
      <c r="P20" s="6">
        <v>70</v>
      </c>
      <c r="Q20" s="6">
        <v>67</v>
      </c>
      <c r="R20" s="6">
        <v>1662382</v>
      </c>
      <c r="S20" s="8">
        <v>6.4845478736175099</v>
      </c>
    </row>
    <row r="21" spans="2:19" ht="26" x14ac:dyDescent="0.35">
      <c r="B21" s="60"/>
      <c r="C21" s="16" t="s">
        <v>34</v>
      </c>
      <c r="D21" s="17">
        <v>1189</v>
      </c>
      <c r="E21" s="17">
        <v>1065</v>
      </c>
      <c r="F21" s="17">
        <v>713</v>
      </c>
      <c r="G21" s="17">
        <v>620</v>
      </c>
      <c r="H21" s="17">
        <v>425</v>
      </c>
      <c r="I21" s="17">
        <v>309</v>
      </c>
      <c r="J21" s="17">
        <v>271</v>
      </c>
      <c r="K21" s="17">
        <v>195</v>
      </c>
      <c r="L21" s="17">
        <v>69</v>
      </c>
      <c r="M21" s="17">
        <v>69</v>
      </c>
      <c r="N21" s="7">
        <v>4925</v>
      </c>
      <c r="O21" s="18">
        <v>81.310879973584306</v>
      </c>
      <c r="P21" s="17">
        <v>4</v>
      </c>
      <c r="Q21" s="17">
        <v>1</v>
      </c>
      <c r="R21" s="17">
        <v>19717196</v>
      </c>
      <c r="S21" s="18">
        <v>76.911986171349099</v>
      </c>
    </row>
    <row r="22" spans="2:19" x14ac:dyDescent="0.35">
      <c r="B22" s="61"/>
      <c r="C22" s="19" t="s">
        <v>35</v>
      </c>
      <c r="D22" s="20">
        <v>1276</v>
      </c>
      <c r="E22" s="20">
        <v>1170</v>
      </c>
      <c r="F22" s="20">
        <v>805</v>
      </c>
      <c r="G22" s="20">
        <v>701</v>
      </c>
      <c r="H22" s="20">
        <v>468</v>
      </c>
      <c r="I22" s="20">
        <v>357</v>
      </c>
      <c r="J22" s="20">
        <v>312</v>
      </c>
      <c r="K22" s="20">
        <v>240</v>
      </c>
      <c r="L22" s="20">
        <v>87</v>
      </c>
      <c r="M22" s="20">
        <v>94</v>
      </c>
      <c r="N22" s="20">
        <v>5510</v>
      </c>
      <c r="O22" s="21">
        <v>90.969126630345102</v>
      </c>
      <c r="P22" s="20">
        <v>146</v>
      </c>
      <c r="Q22" s="20">
        <v>156</v>
      </c>
      <c r="R22" s="20">
        <v>22796426</v>
      </c>
      <c r="S22" s="21">
        <v>88.923313500975596</v>
      </c>
    </row>
    <row r="23" spans="2:19" ht="26" x14ac:dyDescent="0.35">
      <c r="B23" s="22" t="s">
        <v>3</v>
      </c>
      <c r="C23" s="23" t="s">
        <v>36</v>
      </c>
      <c r="D23" s="24">
        <v>1334</v>
      </c>
      <c r="E23" s="24">
        <v>1283</v>
      </c>
      <c r="F23" s="24">
        <v>854</v>
      </c>
      <c r="G23" s="24">
        <v>787</v>
      </c>
      <c r="H23" s="24">
        <v>515</v>
      </c>
      <c r="I23" s="24">
        <v>434</v>
      </c>
      <c r="J23" s="24">
        <v>357</v>
      </c>
      <c r="K23" s="24">
        <v>294</v>
      </c>
      <c r="L23" s="25">
        <v>97</v>
      </c>
      <c r="M23" s="24">
        <v>102</v>
      </c>
      <c r="N23" s="24">
        <v>6057</v>
      </c>
      <c r="O23" s="26">
        <v>100</v>
      </c>
      <c r="P23" s="24">
        <v>249</v>
      </c>
      <c r="Q23" s="24">
        <v>308</v>
      </c>
      <c r="R23" s="24">
        <v>25636051</v>
      </c>
      <c r="S23" s="26">
        <v>100</v>
      </c>
    </row>
    <row r="24" spans="2:19" ht="0" hidden="1" customHeight="1" x14ac:dyDescent="0.35"/>
    <row r="25" spans="2:19" ht="80.650000000000006" customHeight="1" x14ac:dyDescent="0.35"/>
  </sheetData>
  <mergeCells count="15">
    <mergeCell ref="B2:T2"/>
    <mergeCell ref="B3:S3"/>
    <mergeCell ref="B4:S4"/>
    <mergeCell ref="B5:S5"/>
    <mergeCell ref="B6:S6"/>
    <mergeCell ref="B10:B16"/>
    <mergeCell ref="B17:B22"/>
    <mergeCell ref="D7:M7"/>
    <mergeCell ref="P7:Q7"/>
    <mergeCell ref="D8:E8"/>
    <mergeCell ref="F8:G8"/>
    <mergeCell ref="H8:I8"/>
    <mergeCell ref="J8:K8"/>
    <mergeCell ref="L8:M8"/>
    <mergeCell ref="O8:P8"/>
  </mergeCells>
  <pageMargins left="0.70866141732283505" right="0.70866141732283505" top="0.74803149606299202" bottom="0.74803149606299202" header="0.74803149606299202" footer="0.74803149606299202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E380-6185-42C0-845D-51DEB7E7825D}">
  <dimension ref="B1:Y24"/>
  <sheetViews>
    <sheetView workbookViewId="0">
      <selection activeCell="B4" sqref="B4:Y4"/>
    </sheetView>
  </sheetViews>
  <sheetFormatPr defaultRowHeight="14.5" x14ac:dyDescent="0.35"/>
  <cols>
    <col min="1" max="1" width="1" style="27" customWidth="1"/>
    <col min="2" max="2" width="15.6328125" style="27" customWidth="1"/>
    <col min="3" max="3" width="34.6328125" style="27" customWidth="1"/>
    <col min="4" max="4" width="7.1796875" style="27" customWidth="1"/>
    <col min="5" max="5" width="7.7265625" style="27" customWidth="1"/>
    <col min="6" max="6" width="7.6328125" style="27" customWidth="1"/>
    <col min="7" max="7" width="6.90625" style="27" customWidth="1"/>
    <col min="8" max="8" width="7.453125" style="27" customWidth="1"/>
    <col min="9" max="9" width="7.6328125" style="27" customWidth="1"/>
    <col min="10" max="10" width="7.36328125" style="27" customWidth="1"/>
    <col min="11" max="11" width="6.453125" style="27" customWidth="1"/>
    <col min="12" max="12" width="7.36328125" style="27" customWidth="1"/>
    <col min="13" max="13" width="7.7265625" style="27" customWidth="1"/>
    <col min="14" max="14" width="7.6328125" style="27" customWidth="1"/>
    <col min="15" max="15" width="7.453125" style="27" customWidth="1"/>
    <col min="16" max="16" width="7.1796875" style="27" customWidth="1"/>
    <col min="17" max="17" width="7.08984375" style="27" customWidth="1"/>
    <col min="18" max="18" width="7.90625" style="27" customWidth="1"/>
    <col min="19" max="19" width="8" style="27" customWidth="1"/>
    <col min="20" max="20" width="7.36328125" style="27" customWidth="1"/>
    <col min="21" max="21" width="7.6328125" style="27" customWidth="1"/>
    <col min="22" max="22" width="8.1796875" style="27" customWidth="1"/>
    <col min="23" max="23" width="8.6328125" style="27" customWidth="1"/>
    <col min="24" max="24" width="15.1796875" style="27" customWidth="1"/>
    <col min="25" max="25" width="12.36328125" style="27" customWidth="1"/>
    <col min="26" max="26" width="62.81640625" style="27" customWidth="1"/>
    <col min="27" max="16384" width="8.7265625" style="27"/>
  </cols>
  <sheetData>
    <row r="1" spans="2:25" ht="6.75" customHeight="1" x14ac:dyDescent="0.35"/>
    <row r="2" spans="2:25" ht="39.75" customHeight="1" x14ac:dyDescent="0.3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2:25" ht="18" customHeight="1" x14ac:dyDescent="0.35">
      <c r="B3" s="67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2:25" ht="36.75" customHeight="1" x14ac:dyDescent="0.35">
      <c r="B4" s="67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2:25" ht="18" customHeight="1" x14ac:dyDescent="0.35">
      <c r="B5" s="68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2:25" ht="18" customHeight="1" x14ac:dyDescent="0.35">
      <c r="B6" s="69" t="s">
        <v>37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2:25" x14ac:dyDescent="0.35">
      <c r="B7" s="1" t="s">
        <v>10</v>
      </c>
      <c r="C7" s="1" t="s">
        <v>11</v>
      </c>
      <c r="D7" s="62" t="s">
        <v>38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4"/>
      <c r="X7" s="62" t="s">
        <v>39</v>
      </c>
      <c r="Y7" s="64"/>
    </row>
    <row r="8" spans="2:25" x14ac:dyDescent="0.35">
      <c r="B8" s="1" t="s">
        <v>3</v>
      </c>
      <c r="C8" s="1" t="s">
        <v>3</v>
      </c>
      <c r="D8" s="62" t="s">
        <v>12</v>
      </c>
      <c r="E8" s="63"/>
      <c r="F8" s="63"/>
      <c r="G8" s="64"/>
      <c r="H8" s="62" t="s">
        <v>13</v>
      </c>
      <c r="I8" s="63"/>
      <c r="J8" s="63"/>
      <c r="K8" s="64"/>
      <c r="L8" s="62" t="s">
        <v>14</v>
      </c>
      <c r="M8" s="63"/>
      <c r="N8" s="63"/>
      <c r="O8" s="64"/>
      <c r="P8" s="62" t="s">
        <v>15</v>
      </c>
      <c r="Q8" s="63"/>
      <c r="R8" s="63"/>
      <c r="S8" s="64"/>
      <c r="T8" s="62" t="s">
        <v>16</v>
      </c>
      <c r="U8" s="63"/>
      <c r="V8" s="63"/>
      <c r="W8" s="64"/>
      <c r="X8" s="70" t="s">
        <v>40</v>
      </c>
      <c r="Y8" s="64"/>
    </row>
    <row r="9" spans="2:25" x14ac:dyDescent="0.35">
      <c r="B9" s="1" t="s">
        <v>3</v>
      </c>
      <c r="C9" s="1" t="s">
        <v>3</v>
      </c>
      <c r="D9" s="62" t="s">
        <v>41</v>
      </c>
      <c r="E9" s="64"/>
      <c r="F9" s="62" t="s">
        <v>42</v>
      </c>
      <c r="G9" s="64"/>
      <c r="H9" s="62" t="s">
        <v>41</v>
      </c>
      <c r="I9" s="64"/>
      <c r="J9" s="62" t="s">
        <v>42</v>
      </c>
      <c r="K9" s="64"/>
      <c r="L9" s="62" t="s">
        <v>43</v>
      </c>
      <c r="M9" s="64"/>
      <c r="N9" s="62" t="s">
        <v>42</v>
      </c>
      <c r="O9" s="64"/>
      <c r="P9" s="62" t="s">
        <v>43</v>
      </c>
      <c r="Q9" s="64"/>
      <c r="R9" s="62" t="s">
        <v>42</v>
      </c>
      <c r="S9" s="64"/>
      <c r="T9" s="62" t="s">
        <v>43</v>
      </c>
      <c r="U9" s="64"/>
      <c r="V9" s="62" t="s">
        <v>42</v>
      </c>
      <c r="W9" s="64"/>
      <c r="X9" s="28" t="s">
        <v>41</v>
      </c>
      <c r="Y9" s="28" t="s">
        <v>42</v>
      </c>
    </row>
    <row r="10" spans="2:25" x14ac:dyDescent="0.35">
      <c r="B10" s="1" t="s">
        <v>3</v>
      </c>
      <c r="C10" s="1" t="s">
        <v>3</v>
      </c>
      <c r="D10" s="28" t="s">
        <v>17</v>
      </c>
      <c r="E10" s="28" t="s">
        <v>18</v>
      </c>
      <c r="F10" s="28" t="s">
        <v>17</v>
      </c>
      <c r="G10" s="28" t="s">
        <v>18</v>
      </c>
      <c r="H10" s="28" t="s">
        <v>17</v>
      </c>
      <c r="I10" s="28" t="s">
        <v>18</v>
      </c>
      <c r="J10" s="28" t="s">
        <v>17</v>
      </c>
      <c r="K10" s="28" t="s">
        <v>18</v>
      </c>
      <c r="L10" s="28" t="s">
        <v>17</v>
      </c>
      <c r="M10" s="28" t="s">
        <v>18</v>
      </c>
      <c r="N10" s="28" t="s">
        <v>17</v>
      </c>
      <c r="O10" s="28" t="s">
        <v>18</v>
      </c>
      <c r="P10" s="28" t="s">
        <v>17</v>
      </c>
      <c r="Q10" s="28" t="s">
        <v>18</v>
      </c>
      <c r="R10" s="28" t="s">
        <v>17</v>
      </c>
      <c r="S10" s="28" t="s">
        <v>18</v>
      </c>
      <c r="T10" s="28" t="s">
        <v>17</v>
      </c>
      <c r="U10" s="28" t="s">
        <v>18</v>
      </c>
      <c r="V10" s="28" t="s">
        <v>17</v>
      </c>
      <c r="W10" s="28" t="s">
        <v>18</v>
      </c>
      <c r="X10" s="28" t="s">
        <v>3</v>
      </c>
      <c r="Y10" s="28" t="s">
        <v>3</v>
      </c>
    </row>
    <row r="11" spans="2:25" x14ac:dyDescent="0.35">
      <c r="B11" s="56" t="s">
        <v>22</v>
      </c>
      <c r="C11" s="5" t="s">
        <v>23</v>
      </c>
      <c r="D11" s="6">
        <v>0</v>
      </c>
      <c r="E11" s="6">
        <v>7</v>
      </c>
      <c r="F11" s="6">
        <v>12</v>
      </c>
      <c r="G11" s="6">
        <v>11</v>
      </c>
      <c r="H11" s="6">
        <v>2</v>
      </c>
      <c r="I11" s="6">
        <v>2</v>
      </c>
      <c r="J11" s="31" t="s">
        <v>44</v>
      </c>
      <c r="K11" s="6">
        <v>42</v>
      </c>
      <c r="L11" s="6">
        <v>12</v>
      </c>
      <c r="M11" s="6">
        <v>13</v>
      </c>
      <c r="N11" s="6">
        <v>26</v>
      </c>
      <c r="O11" s="6">
        <v>31</v>
      </c>
      <c r="P11" s="6">
        <v>23</v>
      </c>
      <c r="Q11" s="6">
        <v>27</v>
      </c>
      <c r="R11" s="6">
        <v>15</v>
      </c>
      <c r="S11" s="6">
        <v>21</v>
      </c>
      <c r="T11" s="6">
        <v>6</v>
      </c>
      <c r="U11" s="6">
        <v>7</v>
      </c>
      <c r="V11" s="6">
        <v>3</v>
      </c>
      <c r="W11" s="6">
        <v>5</v>
      </c>
      <c r="X11" s="7">
        <v>99</v>
      </c>
      <c r="Y11" s="7">
        <v>193</v>
      </c>
    </row>
    <row r="12" spans="2:25" x14ac:dyDescent="0.35">
      <c r="B12" s="57"/>
      <c r="C12" s="9" t="s">
        <v>24</v>
      </c>
      <c r="D12" s="10">
        <v>0</v>
      </c>
      <c r="E12" s="10">
        <v>2</v>
      </c>
      <c r="F12" s="10">
        <v>1</v>
      </c>
      <c r="G12" s="10">
        <v>2</v>
      </c>
      <c r="H12" s="10">
        <v>4</v>
      </c>
      <c r="I12" s="10">
        <v>13</v>
      </c>
      <c r="J12" s="32" t="s">
        <v>45</v>
      </c>
      <c r="K12" s="10">
        <v>7</v>
      </c>
      <c r="L12" s="10">
        <v>8</v>
      </c>
      <c r="M12" s="10">
        <v>13</v>
      </c>
      <c r="N12" s="10">
        <v>7</v>
      </c>
      <c r="O12" s="10">
        <v>9</v>
      </c>
      <c r="P12" s="10">
        <v>9</v>
      </c>
      <c r="Q12" s="10">
        <v>14</v>
      </c>
      <c r="R12" s="10">
        <v>14</v>
      </c>
      <c r="S12" s="10">
        <v>9</v>
      </c>
      <c r="T12" s="10">
        <v>0</v>
      </c>
      <c r="U12" s="10">
        <v>1</v>
      </c>
      <c r="V12" s="10">
        <v>0</v>
      </c>
      <c r="W12" s="10">
        <v>2</v>
      </c>
      <c r="X12" s="11">
        <v>64</v>
      </c>
      <c r="Y12" s="11">
        <v>55</v>
      </c>
    </row>
    <row r="13" spans="2:25" x14ac:dyDescent="0.35">
      <c r="B13" s="57"/>
      <c r="C13" s="5" t="s">
        <v>25</v>
      </c>
      <c r="D13" s="6">
        <v>4</v>
      </c>
      <c r="E13" s="6">
        <v>2</v>
      </c>
      <c r="F13" s="6">
        <v>13</v>
      </c>
      <c r="G13" s="6">
        <v>14</v>
      </c>
      <c r="H13" s="6">
        <v>4</v>
      </c>
      <c r="I13" s="6">
        <v>10</v>
      </c>
      <c r="J13" s="31" t="s">
        <v>46</v>
      </c>
      <c r="K13" s="6">
        <v>33</v>
      </c>
      <c r="L13" s="6">
        <v>4</v>
      </c>
      <c r="M13" s="6">
        <v>15</v>
      </c>
      <c r="N13" s="6">
        <v>26</v>
      </c>
      <c r="O13" s="6">
        <v>26</v>
      </c>
      <c r="P13" s="6">
        <v>11</v>
      </c>
      <c r="Q13" s="6">
        <v>17</v>
      </c>
      <c r="R13" s="6">
        <v>34</v>
      </c>
      <c r="S13" s="6">
        <v>27</v>
      </c>
      <c r="T13" s="6">
        <v>8</v>
      </c>
      <c r="U13" s="6">
        <v>11</v>
      </c>
      <c r="V13" s="6">
        <v>8</v>
      </c>
      <c r="W13" s="6">
        <v>5</v>
      </c>
      <c r="X13" s="7">
        <v>86</v>
      </c>
      <c r="Y13" s="7">
        <v>198</v>
      </c>
    </row>
    <row r="14" spans="2:25" x14ac:dyDescent="0.35">
      <c r="B14" s="57"/>
      <c r="C14" s="9" t="s">
        <v>26</v>
      </c>
      <c r="D14" s="10">
        <v>1</v>
      </c>
      <c r="E14" s="10">
        <v>1</v>
      </c>
      <c r="F14" s="10">
        <v>16</v>
      </c>
      <c r="G14" s="10">
        <v>29</v>
      </c>
      <c r="H14" s="10">
        <v>4</v>
      </c>
      <c r="I14" s="10">
        <v>5</v>
      </c>
      <c r="J14" s="32" t="s">
        <v>47</v>
      </c>
      <c r="K14" s="10">
        <v>61</v>
      </c>
      <c r="L14" s="10">
        <v>4</v>
      </c>
      <c r="M14" s="10">
        <v>12</v>
      </c>
      <c r="N14" s="10">
        <v>57</v>
      </c>
      <c r="O14" s="10">
        <v>51</v>
      </c>
      <c r="P14" s="10">
        <v>8</v>
      </c>
      <c r="Q14" s="10">
        <v>7</v>
      </c>
      <c r="R14" s="10">
        <v>29</v>
      </c>
      <c r="S14" s="10">
        <v>37</v>
      </c>
      <c r="T14" s="10">
        <v>1</v>
      </c>
      <c r="U14" s="10">
        <v>3</v>
      </c>
      <c r="V14" s="10">
        <v>7</v>
      </c>
      <c r="W14" s="10">
        <v>13</v>
      </c>
      <c r="X14" s="11">
        <v>46</v>
      </c>
      <c r="Y14" s="11">
        <v>352</v>
      </c>
    </row>
    <row r="15" spans="2:25" x14ac:dyDescent="0.35">
      <c r="B15" s="57"/>
      <c r="C15" s="5" t="s">
        <v>27</v>
      </c>
      <c r="D15" s="6">
        <v>0</v>
      </c>
      <c r="E15" s="6">
        <v>0</v>
      </c>
      <c r="F15" s="6">
        <v>18</v>
      </c>
      <c r="G15" s="6">
        <v>21</v>
      </c>
      <c r="H15" s="6">
        <v>8</v>
      </c>
      <c r="I15" s="6">
        <v>12</v>
      </c>
      <c r="J15" s="31" t="s">
        <v>48</v>
      </c>
      <c r="K15" s="6">
        <v>44</v>
      </c>
      <c r="L15" s="6">
        <v>8</v>
      </c>
      <c r="M15" s="6">
        <v>9</v>
      </c>
      <c r="N15" s="6">
        <v>45</v>
      </c>
      <c r="O15" s="6">
        <v>38</v>
      </c>
      <c r="P15" s="6">
        <v>5</v>
      </c>
      <c r="Q15" s="6">
        <v>8</v>
      </c>
      <c r="R15" s="6">
        <v>33</v>
      </c>
      <c r="S15" s="6">
        <v>36</v>
      </c>
      <c r="T15" s="6">
        <v>3</v>
      </c>
      <c r="U15" s="6">
        <v>3</v>
      </c>
      <c r="V15" s="6">
        <v>7</v>
      </c>
      <c r="W15" s="6">
        <v>8</v>
      </c>
      <c r="X15" s="7">
        <v>56</v>
      </c>
      <c r="Y15" s="7">
        <v>296</v>
      </c>
    </row>
    <row r="16" spans="2:25" x14ac:dyDescent="0.35">
      <c r="B16" s="57"/>
      <c r="C16" s="9" t="s">
        <v>28</v>
      </c>
      <c r="D16" s="10">
        <v>0</v>
      </c>
      <c r="E16" s="10">
        <v>4</v>
      </c>
      <c r="F16" s="10">
        <v>65</v>
      </c>
      <c r="G16" s="10">
        <v>68</v>
      </c>
      <c r="H16" s="10">
        <v>5</v>
      </c>
      <c r="I16" s="10">
        <v>4</v>
      </c>
      <c r="J16" s="32" t="s">
        <v>49</v>
      </c>
      <c r="K16" s="10">
        <v>130</v>
      </c>
      <c r="L16" s="10">
        <v>7</v>
      </c>
      <c r="M16" s="10">
        <v>13</v>
      </c>
      <c r="N16" s="10">
        <v>104</v>
      </c>
      <c r="O16" s="10">
        <v>92</v>
      </c>
      <c r="P16" s="10">
        <v>16</v>
      </c>
      <c r="Q16" s="10">
        <v>9</v>
      </c>
      <c r="R16" s="10">
        <v>77</v>
      </c>
      <c r="S16" s="10">
        <v>77</v>
      </c>
      <c r="T16" s="10">
        <v>6</v>
      </c>
      <c r="U16" s="10">
        <v>3</v>
      </c>
      <c r="V16" s="10">
        <v>9</v>
      </c>
      <c r="W16" s="10">
        <v>8</v>
      </c>
      <c r="X16" s="11">
        <v>67</v>
      </c>
      <c r="Y16" s="11">
        <v>759</v>
      </c>
    </row>
    <row r="17" spans="2:25" x14ac:dyDescent="0.35">
      <c r="B17" s="58"/>
      <c r="C17" s="13" t="s">
        <v>29</v>
      </c>
      <c r="D17" s="14">
        <v>5</v>
      </c>
      <c r="E17" s="14">
        <v>16</v>
      </c>
      <c r="F17" s="14">
        <v>125</v>
      </c>
      <c r="G17" s="14">
        <v>145</v>
      </c>
      <c r="H17" s="14">
        <v>27</v>
      </c>
      <c r="I17" s="14">
        <v>46</v>
      </c>
      <c r="J17" s="33">
        <v>270</v>
      </c>
      <c r="K17" s="14">
        <v>317</v>
      </c>
      <c r="L17" s="14">
        <v>43</v>
      </c>
      <c r="M17" s="14">
        <v>75</v>
      </c>
      <c r="N17" s="14">
        <v>265</v>
      </c>
      <c r="O17" s="14">
        <v>247</v>
      </c>
      <c r="P17" s="14">
        <v>72</v>
      </c>
      <c r="Q17" s="14">
        <v>82</v>
      </c>
      <c r="R17" s="14">
        <v>202</v>
      </c>
      <c r="S17" s="14">
        <v>207</v>
      </c>
      <c r="T17" s="14">
        <v>24</v>
      </c>
      <c r="U17" s="14">
        <v>28</v>
      </c>
      <c r="V17" s="14">
        <v>34</v>
      </c>
      <c r="W17" s="14">
        <v>41</v>
      </c>
      <c r="X17" s="14">
        <v>418</v>
      </c>
      <c r="Y17" s="14">
        <v>1853</v>
      </c>
    </row>
    <row r="18" spans="2:25" x14ac:dyDescent="0.35">
      <c r="B18" s="59" t="s">
        <v>30</v>
      </c>
      <c r="C18" s="16" t="s">
        <v>31</v>
      </c>
      <c r="D18" s="17">
        <v>2</v>
      </c>
      <c r="E18" s="17">
        <v>0</v>
      </c>
      <c r="F18" s="17">
        <v>1</v>
      </c>
      <c r="G18" s="17">
        <v>0</v>
      </c>
      <c r="H18" s="17">
        <v>8</v>
      </c>
      <c r="I18" s="17">
        <v>11</v>
      </c>
      <c r="J18" s="34" t="s">
        <v>50</v>
      </c>
      <c r="K18" s="17">
        <v>0</v>
      </c>
      <c r="L18" s="17">
        <v>6</v>
      </c>
      <c r="M18" s="17">
        <v>7</v>
      </c>
      <c r="N18" s="17">
        <v>0</v>
      </c>
      <c r="O18" s="17">
        <v>0</v>
      </c>
      <c r="P18" s="17">
        <v>5</v>
      </c>
      <c r="Q18" s="17">
        <v>3</v>
      </c>
      <c r="R18" s="17">
        <v>1</v>
      </c>
      <c r="S18" s="17">
        <v>1</v>
      </c>
      <c r="T18" s="17">
        <v>0</v>
      </c>
      <c r="U18" s="17">
        <v>0</v>
      </c>
      <c r="V18" s="17">
        <v>1</v>
      </c>
      <c r="W18" s="17">
        <v>1</v>
      </c>
      <c r="X18" s="7">
        <v>42</v>
      </c>
      <c r="Y18" s="7">
        <v>5</v>
      </c>
    </row>
    <row r="19" spans="2:25" x14ac:dyDescent="0.35">
      <c r="B19" s="60"/>
      <c r="C19" s="5" t="s">
        <v>23</v>
      </c>
      <c r="D19" s="6">
        <v>2</v>
      </c>
      <c r="E19" s="6">
        <v>1</v>
      </c>
      <c r="F19" s="6">
        <v>0</v>
      </c>
      <c r="G19" s="6">
        <v>0</v>
      </c>
      <c r="H19" s="6">
        <v>3</v>
      </c>
      <c r="I19" s="6">
        <v>7</v>
      </c>
      <c r="J19" s="31" t="s">
        <v>50</v>
      </c>
      <c r="K19" s="6">
        <v>1</v>
      </c>
      <c r="L19" s="6">
        <v>7</v>
      </c>
      <c r="M19" s="6">
        <v>12</v>
      </c>
      <c r="N19" s="6">
        <v>0</v>
      </c>
      <c r="O19" s="6">
        <v>0</v>
      </c>
      <c r="P19" s="6">
        <v>18</v>
      </c>
      <c r="Q19" s="6">
        <v>18</v>
      </c>
      <c r="R19" s="6">
        <v>1</v>
      </c>
      <c r="S19" s="6">
        <v>1</v>
      </c>
      <c r="T19" s="6">
        <v>3</v>
      </c>
      <c r="U19" s="6">
        <v>4</v>
      </c>
      <c r="V19" s="6">
        <v>3</v>
      </c>
      <c r="W19" s="6">
        <v>2</v>
      </c>
      <c r="X19" s="11">
        <v>75</v>
      </c>
      <c r="Y19" s="11">
        <v>8</v>
      </c>
    </row>
    <row r="20" spans="2:25" x14ac:dyDescent="0.35">
      <c r="B20" s="60"/>
      <c r="C20" s="16" t="s">
        <v>32</v>
      </c>
      <c r="D20" s="17">
        <v>1</v>
      </c>
      <c r="E20" s="17">
        <v>8</v>
      </c>
      <c r="F20" s="17">
        <v>3</v>
      </c>
      <c r="G20" s="17">
        <v>12</v>
      </c>
      <c r="H20" s="17">
        <v>4</v>
      </c>
      <c r="I20" s="17">
        <v>3</v>
      </c>
      <c r="J20" s="34" t="s">
        <v>51</v>
      </c>
      <c r="K20" s="17">
        <v>23</v>
      </c>
      <c r="L20" s="17">
        <v>1</v>
      </c>
      <c r="M20" s="17">
        <v>1</v>
      </c>
      <c r="N20" s="17">
        <v>9</v>
      </c>
      <c r="O20" s="17">
        <v>19</v>
      </c>
      <c r="P20" s="17">
        <v>4</v>
      </c>
      <c r="Q20" s="17">
        <v>0</v>
      </c>
      <c r="R20" s="17">
        <v>9</v>
      </c>
      <c r="S20" s="17">
        <v>13</v>
      </c>
      <c r="T20" s="17">
        <v>0</v>
      </c>
      <c r="U20" s="17">
        <v>0</v>
      </c>
      <c r="V20" s="17">
        <v>2</v>
      </c>
      <c r="W20" s="17">
        <v>5</v>
      </c>
      <c r="X20" s="7">
        <v>22</v>
      </c>
      <c r="Y20" s="7">
        <v>106</v>
      </c>
    </row>
    <row r="21" spans="2:25" x14ac:dyDescent="0.35">
      <c r="B21" s="60"/>
      <c r="C21" s="5" t="s">
        <v>33</v>
      </c>
      <c r="D21" s="6">
        <v>104</v>
      </c>
      <c r="E21" s="6">
        <v>109</v>
      </c>
      <c r="F21" s="6">
        <v>0</v>
      </c>
      <c r="G21" s="6">
        <v>0</v>
      </c>
      <c r="H21" s="6">
        <v>243</v>
      </c>
      <c r="I21" s="6">
        <v>278</v>
      </c>
      <c r="J21" s="31" t="s">
        <v>52</v>
      </c>
      <c r="K21" s="6">
        <v>3</v>
      </c>
      <c r="L21" s="6">
        <v>210</v>
      </c>
      <c r="M21" s="6">
        <v>181</v>
      </c>
      <c r="N21" s="6">
        <v>5</v>
      </c>
      <c r="O21" s="6">
        <v>1</v>
      </c>
      <c r="P21" s="6">
        <v>137</v>
      </c>
      <c r="Q21" s="6">
        <v>125</v>
      </c>
      <c r="R21" s="6">
        <v>3</v>
      </c>
      <c r="S21" s="6">
        <v>1</v>
      </c>
      <c r="T21" s="6">
        <v>22</v>
      </c>
      <c r="U21" s="6">
        <v>25</v>
      </c>
      <c r="V21" s="6">
        <v>4</v>
      </c>
      <c r="W21" s="6">
        <v>2</v>
      </c>
      <c r="X21" s="11">
        <v>1434</v>
      </c>
      <c r="Y21" s="11">
        <v>21</v>
      </c>
    </row>
    <row r="22" spans="2:25" x14ac:dyDescent="0.35">
      <c r="B22" s="61"/>
      <c r="C22" s="19" t="s">
        <v>35</v>
      </c>
      <c r="D22" s="20">
        <v>109</v>
      </c>
      <c r="E22" s="20">
        <v>118</v>
      </c>
      <c r="F22" s="20">
        <v>4</v>
      </c>
      <c r="G22" s="20">
        <v>12</v>
      </c>
      <c r="H22" s="20">
        <v>258</v>
      </c>
      <c r="I22" s="20">
        <v>299</v>
      </c>
      <c r="J22" s="35">
        <v>13</v>
      </c>
      <c r="K22" s="20">
        <v>27</v>
      </c>
      <c r="L22" s="20">
        <v>224</v>
      </c>
      <c r="M22" s="20">
        <v>201</v>
      </c>
      <c r="N22" s="20">
        <v>14</v>
      </c>
      <c r="O22" s="20">
        <v>20</v>
      </c>
      <c r="P22" s="20">
        <v>164</v>
      </c>
      <c r="Q22" s="20">
        <v>146</v>
      </c>
      <c r="R22" s="20">
        <v>14</v>
      </c>
      <c r="S22" s="20">
        <v>16</v>
      </c>
      <c r="T22" s="20">
        <v>25</v>
      </c>
      <c r="U22" s="20">
        <v>29</v>
      </c>
      <c r="V22" s="20">
        <v>10</v>
      </c>
      <c r="W22" s="20">
        <v>10</v>
      </c>
      <c r="X22" s="20">
        <v>1573</v>
      </c>
      <c r="Y22" s="20">
        <v>140</v>
      </c>
    </row>
    <row r="23" spans="2:25" ht="26" x14ac:dyDescent="0.35">
      <c r="B23" s="22" t="s">
        <v>3</v>
      </c>
      <c r="C23" s="23" t="s">
        <v>53</v>
      </c>
      <c r="D23" s="24">
        <v>114</v>
      </c>
      <c r="E23" s="24">
        <v>134</v>
      </c>
      <c r="F23" s="24">
        <v>129</v>
      </c>
      <c r="G23" s="24">
        <v>157</v>
      </c>
      <c r="H23" s="36">
        <v>285</v>
      </c>
      <c r="I23" s="36">
        <v>345</v>
      </c>
      <c r="J23" s="24">
        <v>283</v>
      </c>
      <c r="K23" s="24">
        <v>344</v>
      </c>
      <c r="L23" s="24">
        <v>267</v>
      </c>
      <c r="M23" s="24">
        <v>276</v>
      </c>
      <c r="N23" s="24">
        <v>279</v>
      </c>
      <c r="O23" s="24">
        <v>267</v>
      </c>
      <c r="P23" s="24">
        <v>236</v>
      </c>
      <c r="Q23" s="24">
        <v>228</v>
      </c>
      <c r="R23" s="24">
        <v>216</v>
      </c>
      <c r="S23" s="24">
        <v>223</v>
      </c>
      <c r="T23" s="24">
        <v>49</v>
      </c>
      <c r="U23" s="24">
        <v>57</v>
      </c>
      <c r="V23" s="24">
        <v>44</v>
      </c>
      <c r="W23" s="24">
        <v>51</v>
      </c>
      <c r="X23" s="24">
        <v>1991</v>
      </c>
      <c r="Y23" s="24">
        <v>1993</v>
      </c>
    </row>
    <row r="24" spans="2:25" ht="168" customHeight="1" x14ac:dyDescent="0.35"/>
  </sheetData>
  <mergeCells count="25">
    <mergeCell ref="P9:Q9"/>
    <mergeCell ref="R9:S9"/>
    <mergeCell ref="T9:U9"/>
    <mergeCell ref="V9:W9"/>
    <mergeCell ref="B11:B17"/>
    <mergeCell ref="L9:M9"/>
    <mergeCell ref="N9:O9"/>
    <mergeCell ref="B18:B22"/>
    <mergeCell ref="D9:E9"/>
    <mergeCell ref="F9:G9"/>
    <mergeCell ref="H9:I9"/>
    <mergeCell ref="J9:K9"/>
    <mergeCell ref="X8:Y8"/>
    <mergeCell ref="B2:Y2"/>
    <mergeCell ref="B3:Y3"/>
    <mergeCell ref="B4:Y4"/>
    <mergeCell ref="B5:Y5"/>
    <mergeCell ref="B6:Y6"/>
    <mergeCell ref="D7:W7"/>
    <mergeCell ref="X7:Y7"/>
    <mergeCell ref="D8:G8"/>
    <mergeCell ref="H8:K8"/>
    <mergeCell ref="L8:O8"/>
    <mergeCell ref="P8:S8"/>
    <mergeCell ref="T8:W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BA30-E254-4D69-BCC2-051EE5AD09A1}">
  <dimension ref="B1:R24"/>
  <sheetViews>
    <sheetView workbookViewId="0">
      <selection activeCell="B5" sqref="B5:Q5"/>
    </sheetView>
  </sheetViews>
  <sheetFormatPr defaultRowHeight="14.5" x14ac:dyDescent="0.35"/>
  <cols>
    <col min="1" max="1" width="1.7265625" style="30" customWidth="1"/>
    <col min="2" max="2" width="23.90625" style="30" customWidth="1"/>
    <col min="3" max="3" width="48.54296875" style="30" customWidth="1"/>
    <col min="4" max="4" width="16.1796875" style="30" customWidth="1"/>
    <col min="5" max="5" width="17.6328125" style="30" customWidth="1"/>
    <col min="6" max="6" width="19.1796875" style="30" customWidth="1"/>
    <col min="7" max="7" width="17.26953125" style="30" customWidth="1"/>
    <col min="8" max="8" width="8.1796875" style="30" customWidth="1"/>
    <col min="9" max="9" width="8.54296875" style="30" customWidth="1"/>
    <col min="10" max="10" width="8.1796875" style="30" customWidth="1"/>
    <col min="11" max="11" width="7.90625" style="30" customWidth="1"/>
    <col min="12" max="12" width="8.1796875" style="30" customWidth="1"/>
    <col min="13" max="13" width="7.54296875" style="30" customWidth="1"/>
    <col min="14" max="14" width="8.1796875" style="30" customWidth="1"/>
    <col min="15" max="15" width="7.26953125" style="30" customWidth="1"/>
    <col min="16" max="16" width="8.36328125" style="30" customWidth="1"/>
    <col min="17" max="17" width="7.1796875" style="30" customWidth="1"/>
    <col min="18" max="18" width="0" style="30" hidden="1" customWidth="1"/>
    <col min="19" max="19" width="22.54296875" style="30" customWidth="1"/>
    <col min="20" max="16384" width="8.7265625" style="30"/>
  </cols>
  <sheetData>
    <row r="1" spans="2:18" ht="7.5" customHeight="1" x14ac:dyDescent="0.35"/>
    <row r="2" spans="2:18" ht="41.25" customHeight="1" x14ac:dyDescent="0.3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2:18" ht="18" customHeight="1" x14ac:dyDescent="0.35">
      <c r="B3" s="67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8" ht="36.75" customHeight="1" x14ac:dyDescent="0.35">
      <c r="B4" s="67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2:18" ht="23.25" customHeight="1" x14ac:dyDescent="0.35">
      <c r="B5" s="68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2:18" ht="18" customHeight="1" x14ac:dyDescent="0.35">
      <c r="B6" s="69" t="s">
        <v>54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2:18" x14ac:dyDescent="0.35">
      <c r="B7" s="1" t="s">
        <v>3</v>
      </c>
      <c r="C7" s="1" t="s">
        <v>3</v>
      </c>
      <c r="D7" s="3" t="s">
        <v>3</v>
      </c>
      <c r="E7" s="3" t="s">
        <v>3</v>
      </c>
      <c r="F7" s="3" t="s">
        <v>3</v>
      </c>
      <c r="G7" s="3" t="s">
        <v>3</v>
      </c>
      <c r="H7" s="62" t="s">
        <v>12</v>
      </c>
      <c r="I7" s="64"/>
      <c r="J7" s="62" t="s">
        <v>13</v>
      </c>
      <c r="K7" s="64"/>
      <c r="L7" s="62" t="s">
        <v>14</v>
      </c>
      <c r="M7" s="64"/>
      <c r="N7" s="62" t="s">
        <v>15</v>
      </c>
      <c r="O7" s="64"/>
      <c r="P7" s="62" t="s">
        <v>16</v>
      </c>
      <c r="Q7" s="64"/>
    </row>
    <row r="8" spans="2:18" ht="47.5" x14ac:dyDescent="0.35">
      <c r="B8" s="1" t="s">
        <v>10</v>
      </c>
      <c r="C8" s="1" t="s">
        <v>11</v>
      </c>
      <c r="D8" s="38" t="s">
        <v>55</v>
      </c>
      <c r="E8" s="38" t="s">
        <v>56</v>
      </c>
      <c r="F8" s="38" t="s">
        <v>57</v>
      </c>
      <c r="G8" s="38" t="s">
        <v>58</v>
      </c>
      <c r="H8" s="29" t="s">
        <v>17</v>
      </c>
      <c r="I8" s="29" t="s">
        <v>18</v>
      </c>
      <c r="J8" s="29" t="s">
        <v>19</v>
      </c>
      <c r="K8" s="29" t="s">
        <v>18</v>
      </c>
      <c r="L8" s="29" t="s">
        <v>19</v>
      </c>
      <c r="M8" s="29" t="s">
        <v>18</v>
      </c>
      <c r="N8" s="29" t="s">
        <v>17</v>
      </c>
      <c r="O8" s="29" t="s">
        <v>59</v>
      </c>
      <c r="P8" s="29" t="s">
        <v>19</v>
      </c>
      <c r="Q8" s="29" t="s">
        <v>59</v>
      </c>
    </row>
    <row r="9" spans="2:18" x14ac:dyDescent="0.35">
      <c r="B9" s="56" t="s">
        <v>22</v>
      </c>
      <c r="C9" s="5" t="s">
        <v>23</v>
      </c>
      <c r="D9" s="6">
        <v>16519</v>
      </c>
      <c r="E9" s="8">
        <v>5.3696925567395004</v>
      </c>
      <c r="F9" s="6">
        <v>81494264</v>
      </c>
      <c r="G9" s="8">
        <v>6.59711002410645</v>
      </c>
      <c r="H9" s="6">
        <v>379</v>
      </c>
      <c r="I9" s="6">
        <v>643</v>
      </c>
      <c r="J9" s="6">
        <v>940</v>
      </c>
      <c r="K9" s="6">
        <v>1266</v>
      </c>
      <c r="L9" s="6">
        <v>2052</v>
      </c>
      <c r="M9" s="6">
        <v>2155</v>
      </c>
      <c r="N9" s="6">
        <v>3020</v>
      </c>
      <c r="O9" s="6">
        <v>3428</v>
      </c>
      <c r="P9" s="6">
        <v>1139</v>
      </c>
      <c r="Q9" s="6">
        <v>1497</v>
      </c>
    </row>
    <row r="10" spans="2:18" x14ac:dyDescent="0.35">
      <c r="B10" s="57"/>
      <c r="C10" s="9" t="s">
        <v>24</v>
      </c>
      <c r="D10" s="10">
        <v>4073</v>
      </c>
      <c r="E10" s="12">
        <v>1.32397589343181</v>
      </c>
      <c r="F10" s="10">
        <v>19739781</v>
      </c>
      <c r="G10" s="12">
        <v>1.59797144874842</v>
      </c>
      <c r="H10" s="10">
        <v>117</v>
      </c>
      <c r="I10" s="10">
        <v>174</v>
      </c>
      <c r="J10" s="10">
        <v>401</v>
      </c>
      <c r="K10" s="10">
        <v>607</v>
      </c>
      <c r="L10" s="10">
        <v>473</v>
      </c>
      <c r="M10" s="10">
        <v>691</v>
      </c>
      <c r="N10" s="10">
        <v>593</v>
      </c>
      <c r="O10" s="10">
        <v>694</v>
      </c>
      <c r="P10" s="10">
        <v>139</v>
      </c>
      <c r="Q10" s="10">
        <v>184</v>
      </c>
    </row>
    <row r="11" spans="2:18" x14ac:dyDescent="0.35">
      <c r="B11" s="57"/>
      <c r="C11" s="5" t="s">
        <v>25</v>
      </c>
      <c r="D11" s="6">
        <v>13867</v>
      </c>
      <c r="E11" s="8">
        <v>4.5076291957325898</v>
      </c>
      <c r="F11" s="6">
        <v>69644628</v>
      </c>
      <c r="G11" s="8">
        <v>5.6378602732575702</v>
      </c>
      <c r="H11" s="6">
        <v>310</v>
      </c>
      <c r="I11" s="6">
        <v>436</v>
      </c>
      <c r="J11" s="6">
        <v>950</v>
      </c>
      <c r="K11" s="6">
        <v>985</v>
      </c>
      <c r="L11" s="6">
        <v>1942</v>
      </c>
      <c r="M11" s="6">
        <v>1829</v>
      </c>
      <c r="N11" s="6">
        <v>2614</v>
      </c>
      <c r="O11" s="6">
        <v>2808</v>
      </c>
      <c r="P11" s="6">
        <v>917</v>
      </c>
      <c r="Q11" s="6">
        <v>1076</v>
      </c>
    </row>
    <row r="12" spans="2:18" x14ac:dyDescent="0.35">
      <c r="B12" s="57"/>
      <c r="C12" s="9" t="s">
        <v>26</v>
      </c>
      <c r="D12" s="10">
        <v>8062</v>
      </c>
      <c r="E12" s="12">
        <v>2.6206466125330801</v>
      </c>
      <c r="F12" s="10">
        <v>37940827</v>
      </c>
      <c r="G12" s="12">
        <v>3.0713794792304498</v>
      </c>
      <c r="H12" s="10">
        <v>197</v>
      </c>
      <c r="I12" s="10">
        <v>322</v>
      </c>
      <c r="J12" s="10">
        <v>680</v>
      </c>
      <c r="K12" s="10">
        <v>1032</v>
      </c>
      <c r="L12" s="10">
        <v>1108</v>
      </c>
      <c r="M12" s="10">
        <v>1447</v>
      </c>
      <c r="N12" s="10">
        <v>1111</v>
      </c>
      <c r="O12" s="10">
        <v>1407</v>
      </c>
      <c r="P12" s="10">
        <v>315</v>
      </c>
      <c r="Q12" s="10">
        <v>443</v>
      </c>
    </row>
    <row r="13" spans="2:18" x14ac:dyDescent="0.35">
      <c r="B13" s="57"/>
      <c r="C13" s="5" t="s">
        <v>27</v>
      </c>
      <c r="D13" s="6">
        <v>10401</v>
      </c>
      <c r="E13" s="8">
        <v>3.3809656929988199</v>
      </c>
      <c r="F13" s="6">
        <v>51017346</v>
      </c>
      <c r="G13" s="8">
        <v>4.1299476574192697</v>
      </c>
      <c r="H13" s="6">
        <v>196</v>
      </c>
      <c r="I13" s="6">
        <v>260</v>
      </c>
      <c r="J13" s="6">
        <v>765</v>
      </c>
      <c r="K13" s="6">
        <v>832</v>
      </c>
      <c r="L13" s="6">
        <v>1722</v>
      </c>
      <c r="M13" s="6">
        <v>1663</v>
      </c>
      <c r="N13" s="6">
        <v>1806</v>
      </c>
      <c r="O13" s="6">
        <v>1954</v>
      </c>
      <c r="P13" s="6">
        <v>562</v>
      </c>
      <c r="Q13" s="6">
        <v>641</v>
      </c>
    </row>
    <row r="14" spans="2:18" x14ac:dyDescent="0.35">
      <c r="B14" s="57"/>
      <c r="C14" s="9" t="s">
        <v>28</v>
      </c>
      <c r="D14" s="10">
        <v>17478</v>
      </c>
      <c r="E14" s="12">
        <v>5.6814266303464498</v>
      </c>
      <c r="F14" s="10">
        <v>77448185</v>
      </c>
      <c r="G14" s="12">
        <v>6.2695725138685896</v>
      </c>
      <c r="H14" s="10">
        <v>753</v>
      </c>
      <c r="I14" s="10">
        <v>1012</v>
      </c>
      <c r="J14" s="10">
        <v>1557</v>
      </c>
      <c r="K14" s="10">
        <v>1914</v>
      </c>
      <c r="L14" s="10">
        <v>2670</v>
      </c>
      <c r="M14" s="10">
        <v>2809</v>
      </c>
      <c r="N14" s="10">
        <v>2576</v>
      </c>
      <c r="O14" s="10">
        <v>2633</v>
      </c>
      <c r="P14" s="10">
        <v>766</v>
      </c>
      <c r="Q14" s="10">
        <v>788</v>
      </c>
    </row>
    <row r="15" spans="2:18" x14ac:dyDescent="0.35">
      <c r="B15" s="58"/>
      <c r="C15" s="13" t="s">
        <v>29</v>
      </c>
      <c r="D15" s="14">
        <v>70400</v>
      </c>
      <c r="E15" s="15">
        <v>22.8843365817822</v>
      </c>
      <c r="F15" s="14">
        <v>337285031</v>
      </c>
      <c r="G15" s="15">
        <v>27.303841396630801</v>
      </c>
      <c r="H15" s="14">
        <v>1952</v>
      </c>
      <c r="I15" s="14">
        <v>2847</v>
      </c>
      <c r="J15" s="14">
        <v>5293</v>
      </c>
      <c r="K15" s="14">
        <v>6636</v>
      </c>
      <c r="L15" s="14">
        <v>9967</v>
      </c>
      <c r="M15" s="14">
        <v>10594</v>
      </c>
      <c r="N15" s="14">
        <v>11720</v>
      </c>
      <c r="O15" s="14">
        <v>12924</v>
      </c>
      <c r="P15" s="14">
        <v>3838</v>
      </c>
      <c r="Q15" s="14">
        <v>4629</v>
      </c>
    </row>
    <row r="16" spans="2:18" x14ac:dyDescent="0.35">
      <c r="B16" s="59" t="s">
        <v>30</v>
      </c>
      <c r="C16" s="16" t="s">
        <v>31</v>
      </c>
      <c r="D16" s="17">
        <v>4660</v>
      </c>
      <c r="E16" s="18">
        <v>1.51478705214638</v>
      </c>
      <c r="F16" s="17">
        <v>19521978</v>
      </c>
      <c r="G16" s="18">
        <v>1.58033989673415</v>
      </c>
      <c r="H16" s="17">
        <v>254</v>
      </c>
      <c r="I16" s="17">
        <v>364</v>
      </c>
      <c r="J16" s="17">
        <v>757</v>
      </c>
      <c r="K16" s="17">
        <v>704</v>
      </c>
      <c r="L16" s="17">
        <v>641</v>
      </c>
      <c r="M16" s="17">
        <v>456</v>
      </c>
      <c r="N16" s="17">
        <v>596</v>
      </c>
      <c r="O16" s="17">
        <v>480</v>
      </c>
      <c r="P16" s="17">
        <v>237</v>
      </c>
      <c r="Q16" s="17">
        <v>171</v>
      </c>
    </row>
    <row r="17" spans="2:17" x14ac:dyDescent="0.35">
      <c r="B17" s="60"/>
      <c r="C17" s="5" t="s">
        <v>23</v>
      </c>
      <c r="D17" s="6">
        <v>11640</v>
      </c>
      <c r="E17" s="8">
        <v>3.7837170143742198</v>
      </c>
      <c r="F17" s="6">
        <v>48521380</v>
      </c>
      <c r="G17" s="8">
        <v>3.9278946354000901</v>
      </c>
      <c r="H17" s="6">
        <v>209</v>
      </c>
      <c r="I17" s="6">
        <v>261</v>
      </c>
      <c r="J17" s="6">
        <v>757</v>
      </c>
      <c r="K17" s="6">
        <v>629</v>
      </c>
      <c r="L17" s="6">
        <v>1799</v>
      </c>
      <c r="M17" s="6">
        <v>1170</v>
      </c>
      <c r="N17" s="6">
        <v>2634</v>
      </c>
      <c r="O17" s="6">
        <v>1752</v>
      </c>
      <c r="P17" s="6">
        <v>1414</v>
      </c>
      <c r="Q17" s="6">
        <v>1015</v>
      </c>
    </row>
    <row r="18" spans="2:17" x14ac:dyDescent="0.35">
      <c r="B18" s="60"/>
      <c r="C18" s="16" t="s">
        <v>32</v>
      </c>
      <c r="D18" s="17">
        <v>2688</v>
      </c>
      <c r="E18" s="18">
        <v>0.87376557857713999</v>
      </c>
      <c r="F18" s="17">
        <v>11212213</v>
      </c>
      <c r="G18" s="18">
        <v>0.90764919080337603</v>
      </c>
      <c r="H18" s="17">
        <v>322</v>
      </c>
      <c r="I18" s="17">
        <v>503</v>
      </c>
      <c r="J18" s="17">
        <v>312</v>
      </c>
      <c r="K18" s="17">
        <v>452</v>
      </c>
      <c r="L18" s="17">
        <v>238</v>
      </c>
      <c r="M18" s="17">
        <v>333</v>
      </c>
      <c r="N18" s="17">
        <v>188</v>
      </c>
      <c r="O18" s="17">
        <v>239</v>
      </c>
      <c r="P18" s="17">
        <v>37</v>
      </c>
      <c r="Q18" s="17">
        <v>64</v>
      </c>
    </row>
    <row r="19" spans="2:17" x14ac:dyDescent="0.35">
      <c r="B19" s="60"/>
      <c r="C19" s="5" t="s">
        <v>33</v>
      </c>
      <c r="D19" s="6">
        <v>18030</v>
      </c>
      <c r="E19" s="8">
        <v>5.8608606330899704</v>
      </c>
      <c r="F19" s="6">
        <v>75635504</v>
      </c>
      <c r="G19" s="8">
        <v>6.12283266484551</v>
      </c>
      <c r="H19" s="6">
        <v>1101</v>
      </c>
      <c r="I19" s="6">
        <v>1142</v>
      </c>
      <c r="J19" s="6">
        <v>2097</v>
      </c>
      <c r="K19" s="6">
        <v>1890</v>
      </c>
      <c r="L19" s="6">
        <v>2173</v>
      </c>
      <c r="M19" s="6">
        <v>1814</v>
      </c>
      <c r="N19" s="6">
        <v>2832</v>
      </c>
      <c r="O19" s="6">
        <v>2378</v>
      </c>
      <c r="P19" s="6">
        <v>1369</v>
      </c>
      <c r="Q19" s="6">
        <v>1234</v>
      </c>
    </row>
    <row r="20" spans="2:17" x14ac:dyDescent="0.35">
      <c r="B20" s="60"/>
      <c r="C20" s="16" t="s">
        <v>34</v>
      </c>
      <c r="D20" s="17">
        <v>200216</v>
      </c>
      <c r="E20" s="18">
        <v>65.082533140029994</v>
      </c>
      <c r="F20" s="17">
        <v>743126378</v>
      </c>
      <c r="G20" s="18">
        <v>60.157442215586101</v>
      </c>
      <c r="H20" s="17">
        <v>20297</v>
      </c>
      <c r="I20" s="17">
        <v>18206</v>
      </c>
      <c r="J20" s="17">
        <v>32514</v>
      </c>
      <c r="K20" s="17">
        <v>25865</v>
      </c>
      <c r="L20" s="17">
        <v>27731</v>
      </c>
      <c r="M20" s="17">
        <v>21809</v>
      </c>
      <c r="N20" s="17">
        <v>21074</v>
      </c>
      <c r="O20" s="17">
        <v>17808</v>
      </c>
      <c r="P20" s="17">
        <v>7796</v>
      </c>
      <c r="Q20" s="17">
        <v>7117</v>
      </c>
    </row>
    <row r="21" spans="2:17" x14ac:dyDescent="0.35">
      <c r="B21" s="61"/>
      <c r="C21" s="19" t="s">
        <v>35</v>
      </c>
      <c r="D21" s="20">
        <v>237234</v>
      </c>
      <c r="E21" s="21">
        <v>77.115663418217693</v>
      </c>
      <c r="F21" s="20">
        <v>898017453</v>
      </c>
      <c r="G21" s="21">
        <v>72.696158603369199</v>
      </c>
      <c r="H21" s="20">
        <v>22183</v>
      </c>
      <c r="I21" s="20">
        <v>20476</v>
      </c>
      <c r="J21" s="20">
        <v>36437</v>
      </c>
      <c r="K21" s="20">
        <v>29540</v>
      </c>
      <c r="L21" s="20">
        <v>32582</v>
      </c>
      <c r="M21" s="20">
        <v>25582</v>
      </c>
      <c r="N21" s="20">
        <v>27324</v>
      </c>
      <c r="O21" s="20">
        <v>22657</v>
      </c>
      <c r="P21" s="20">
        <v>10853</v>
      </c>
      <c r="Q21" s="20">
        <v>9601</v>
      </c>
    </row>
    <row r="22" spans="2:17" x14ac:dyDescent="0.35">
      <c r="B22" s="22" t="s">
        <v>3</v>
      </c>
      <c r="C22" s="23" t="s">
        <v>60</v>
      </c>
      <c r="D22" s="24">
        <v>307634</v>
      </c>
      <c r="E22" s="26">
        <v>100</v>
      </c>
      <c r="F22" s="24">
        <v>1235302484</v>
      </c>
      <c r="G22" s="26">
        <v>100</v>
      </c>
      <c r="H22" s="24">
        <v>24135</v>
      </c>
      <c r="I22" s="24">
        <v>23323</v>
      </c>
      <c r="J22" s="24">
        <v>41730</v>
      </c>
      <c r="K22" s="24">
        <v>36176</v>
      </c>
      <c r="L22" s="24">
        <v>42549</v>
      </c>
      <c r="M22" s="24">
        <v>36176</v>
      </c>
      <c r="N22" s="24">
        <v>39044</v>
      </c>
      <c r="O22" s="24">
        <v>35581</v>
      </c>
      <c r="P22" s="24">
        <v>14691</v>
      </c>
      <c r="Q22" s="24">
        <v>14230</v>
      </c>
    </row>
    <row r="23" spans="2:17" ht="0" hidden="1" customHeight="1" x14ac:dyDescent="0.35"/>
    <row r="24" spans="2:17" ht="66.400000000000006" customHeight="1" x14ac:dyDescent="0.35"/>
  </sheetData>
  <mergeCells count="12">
    <mergeCell ref="B9:B15"/>
    <mergeCell ref="B16:B21"/>
    <mergeCell ref="B2:R2"/>
    <mergeCell ref="B3:Q3"/>
    <mergeCell ref="B4:Q4"/>
    <mergeCell ref="B5:Q5"/>
    <mergeCell ref="B6:Q6"/>
    <mergeCell ref="H7:I7"/>
    <mergeCell ref="J7:K7"/>
    <mergeCell ref="L7:M7"/>
    <mergeCell ref="N7:O7"/>
    <mergeCell ref="P7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1CB5-6710-497F-9DBE-D9A2C3813175}">
  <dimension ref="A1:H41"/>
  <sheetViews>
    <sheetView tabSelected="1" workbookViewId="0">
      <selection activeCell="B6" sqref="B6"/>
    </sheetView>
  </sheetViews>
  <sheetFormatPr defaultRowHeight="14.5" x14ac:dyDescent="0.35"/>
  <cols>
    <col min="1" max="5" width="8.7265625" style="37"/>
    <col min="6" max="7" width="11.26953125" style="37" bestFit="1" customWidth="1"/>
    <col min="8" max="16384" width="8.7265625" style="37"/>
  </cols>
  <sheetData>
    <row r="1" spans="1:8" x14ac:dyDescent="0.35">
      <c r="A1" s="51"/>
      <c r="B1" s="66"/>
      <c r="C1" s="66"/>
      <c r="D1" s="66"/>
      <c r="E1" s="66"/>
      <c r="F1" s="66"/>
      <c r="G1" s="66"/>
      <c r="H1" s="66"/>
    </row>
    <row r="2" spans="1:8" ht="46" customHeight="1" x14ac:dyDescent="0.35">
      <c r="A2" s="51"/>
      <c r="B2" s="67" t="s">
        <v>61</v>
      </c>
      <c r="C2" s="66"/>
      <c r="D2" s="66"/>
      <c r="E2" s="66"/>
      <c r="F2" s="66"/>
      <c r="G2" s="66"/>
      <c r="H2" s="66"/>
    </row>
    <row r="3" spans="1:8" ht="31" customHeight="1" x14ac:dyDescent="0.35">
      <c r="A3" s="51"/>
      <c r="B3" s="67" t="s">
        <v>1</v>
      </c>
      <c r="C3" s="66"/>
      <c r="D3" s="66"/>
      <c r="E3" s="66"/>
      <c r="F3" s="66"/>
      <c r="G3" s="66"/>
      <c r="H3" s="66"/>
    </row>
    <row r="4" spans="1:8" x14ac:dyDescent="0.35">
      <c r="A4" s="51"/>
      <c r="B4" s="68" t="s">
        <v>3</v>
      </c>
      <c r="C4" s="66"/>
      <c r="D4" s="66"/>
      <c r="E4" s="66"/>
      <c r="F4" s="66"/>
      <c r="G4" s="66"/>
      <c r="H4" s="66"/>
    </row>
    <row r="5" spans="1:8" x14ac:dyDescent="0.35">
      <c r="A5" s="51"/>
      <c r="B5" s="69" t="s">
        <v>66</v>
      </c>
      <c r="C5" s="66"/>
      <c r="D5" s="66"/>
      <c r="E5" s="66"/>
      <c r="F5" s="66"/>
      <c r="G5" s="66"/>
      <c r="H5" s="66"/>
    </row>
    <row r="6" spans="1:8" ht="25" x14ac:dyDescent="0.35">
      <c r="A6" s="51"/>
      <c r="B6" s="39" t="s">
        <v>10</v>
      </c>
      <c r="C6" s="40" t="s">
        <v>11</v>
      </c>
      <c r="D6" s="40" t="s">
        <v>55</v>
      </c>
      <c r="E6" s="40" t="s">
        <v>6</v>
      </c>
      <c r="F6" s="40" t="s">
        <v>62</v>
      </c>
      <c r="G6" s="39" t="s">
        <v>63</v>
      </c>
    </row>
    <row r="7" spans="1:8" x14ac:dyDescent="0.35">
      <c r="A7" s="51"/>
      <c r="B7" s="41" t="s">
        <v>3</v>
      </c>
      <c r="C7" s="42" t="s">
        <v>3</v>
      </c>
      <c r="D7" s="42" t="s">
        <v>3</v>
      </c>
      <c r="E7" s="43" t="s">
        <v>20</v>
      </c>
      <c r="F7" s="44" t="s">
        <v>21</v>
      </c>
      <c r="G7" s="44" t="s">
        <v>20</v>
      </c>
    </row>
    <row r="8" spans="1:8" ht="25" x14ac:dyDescent="0.35">
      <c r="A8" s="51"/>
      <c r="B8" s="54" t="s">
        <v>22</v>
      </c>
      <c r="C8" s="71" t="s">
        <v>24</v>
      </c>
      <c r="D8" s="72">
        <v>869</v>
      </c>
      <c r="E8" s="73">
        <v>0.28207966397138301</v>
      </c>
      <c r="F8" s="72">
        <v>4399094</v>
      </c>
      <c r="G8" s="73">
        <v>0.35611472145311401</v>
      </c>
    </row>
    <row r="9" spans="1:8" ht="26" x14ac:dyDescent="0.35">
      <c r="A9" s="51"/>
      <c r="B9" s="55"/>
      <c r="C9" s="45" t="s">
        <v>25</v>
      </c>
      <c r="D9" s="6">
        <v>1796</v>
      </c>
      <c r="E9" s="8">
        <v>0.58298627904787603</v>
      </c>
      <c r="F9" s="6">
        <v>9134083</v>
      </c>
      <c r="G9" s="8">
        <v>0.73942075874591995</v>
      </c>
    </row>
    <row r="10" spans="1:8" ht="26" x14ac:dyDescent="0.35">
      <c r="A10" s="51"/>
      <c r="B10" s="55"/>
      <c r="C10" s="71" t="s">
        <v>26</v>
      </c>
      <c r="D10" s="72">
        <v>1424</v>
      </c>
      <c r="E10" s="73">
        <v>0.46223410989096603</v>
      </c>
      <c r="F10" s="72">
        <v>7090315</v>
      </c>
      <c r="G10" s="73">
        <v>0.57397399356318302</v>
      </c>
    </row>
    <row r="11" spans="1:8" x14ac:dyDescent="0.35">
      <c r="A11" s="51"/>
      <c r="B11" s="55"/>
      <c r="C11" s="45" t="s">
        <v>27</v>
      </c>
      <c r="D11" s="6">
        <v>1309</v>
      </c>
      <c r="E11" s="8">
        <v>0.42490481028600702</v>
      </c>
      <c r="F11" s="6">
        <v>6010471</v>
      </c>
      <c r="G11" s="8">
        <v>0.48655864274939797</v>
      </c>
    </row>
    <row r="12" spans="1:8" ht="26" x14ac:dyDescent="0.35">
      <c r="A12" s="51"/>
      <c r="B12" s="55"/>
      <c r="C12" s="71" t="s">
        <v>28</v>
      </c>
      <c r="D12" s="72">
        <v>3704</v>
      </c>
      <c r="E12" s="73">
        <v>1.20232804988493</v>
      </c>
      <c r="F12" s="72">
        <v>16650564</v>
      </c>
      <c r="G12" s="73">
        <v>1.3478936710370899</v>
      </c>
    </row>
    <row r="13" spans="1:8" x14ac:dyDescent="0.35">
      <c r="A13" s="51"/>
      <c r="B13" s="55"/>
      <c r="C13" s="45" t="s">
        <v>23</v>
      </c>
      <c r="D13" s="6">
        <v>2255</v>
      </c>
      <c r="E13" s="8">
        <v>0.73197887486244995</v>
      </c>
      <c r="F13" s="6">
        <v>9949480</v>
      </c>
      <c r="G13" s="8">
        <v>0.80542864026168304</v>
      </c>
    </row>
    <row r="14" spans="1:8" ht="39" x14ac:dyDescent="0.35">
      <c r="A14" s="51"/>
      <c r="B14" s="55"/>
      <c r="C14" s="46" t="s">
        <v>29</v>
      </c>
      <c r="D14" s="14">
        <f>SUM(D8:D13)</f>
        <v>11357</v>
      </c>
      <c r="E14" s="15">
        <f>SUM(E8:E13)</f>
        <v>3.686511787943612</v>
      </c>
      <c r="F14" s="14">
        <f>SUM(F8:F13)</f>
        <v>53234007</v>
      </c>
      <c r="G14" s="15">
        <f>SUM(G8:G13)</f>
        <v>4.3093904278103876</v>
      </c>
    </row>
    <row r="15" spans="1:8" ht="37.5" x14ac:dyDescent="0.35">
      <c r="A15" s="51"/>
      <c r="B15" s="52" t="s">
        <v>30</v>
      </c>
      <c r="C15" s="74" t="s">
        <v>23</v>
      </c>
      <c r="D15" s="75">
        <v>1098</v>
      </c>
      <c r="E15" s="76">
        <v>0.35641366057604001</v>
      </c>
      <c r="F15" s="75">
        <v>4399391</v>
      </c>
      <c r="G15" s="76">
        <v>0.35613876414742202</v>
      </c>
    </row>
    <row r="16" spans="1:8" x14ac:dyDescent="0.35">
      <c r="A16" s="51"/>
      <c r="B16" s="53"/>
      <c r="C16" s="77" t="s">
        <v>31</v>
      </c>
      <c r="D16" s="78">
        <v>1469</v>
      </c>
      <c r="E16" s="79">
        <v>0.476841227127689</v>
      </c>
      <c r="F16" s="78">
        <v>6383832</v>
      </c>
      <c r="G16" s="79">
        <v>0.51678289995246196</v>
      </c>
    </row>
    <row r="17" spans="1:8" ht="52" x14ac:dyDescent="0.35">
      <c r="A17" s="51"/>
      <c r="B17" s="53"/>
      <c r="C17" s="74" t="s">
        <v>32</v>
      </c>
      <c r="D17" s="75">
        <v>1271</v>
      </c>
      <c r="E17" s="76">
        <v>0.41256991128610798</v>
      </c>
      <c r="F17" s="75">
        <v>4771298</v>
      </c>
      <c r="G17" s="76">
        <v>0.38624531738576201</v>
      </c>
    </row>
    <row r="18" spans="1:8" ht="52" x14ac:dyDescent="0.35">
      <c r="A18" s="51"/>
      <c r="B18" s="53"/>
      <c r="C18" s="77" t="s">
        <v>33</v>
      </c>
      <c r="D18" s="78">
        <v>4505</v>
      </c>
      <c r="E18" s="79">
        <v>1.4623347366985999</v>
      </c>
      <c r="F18" s="78">
        <v>17382984</v>
      </c>
      <c r="G18" s="79">
        <v>1.40718441233216</v>
      </c>
    </row>
    <row r="19" spans="1:8" ht="78" x14ac:dyDescent="0.35">
      <c r="A19" s="51"/>
      <c r="B19" s="53"/>
      <c r="C19" s="80" t="s">
        <v>34</v>
      </c>
      <c r="D19" s="81">
        <v>71877</v>
      </c>
      <c r="E19" s="82">
        <v>23.3314614583097</v>
      </c>
      <c r="F19" s="81">
        <v>257957963</v>
      </c>
      <c r="G19" s="82">
        <v>20.882169860511699</v>
      </c>
    </row>
    <row r="20" spans="1:8" ht="65" x14ac:dyDescent="0.35">
      <c r="A20" s="51"/>
      <c r="B20" s="53"/>
      <c r="C20" s="77" t="s">
        <v>35</v>
      </c>
      <c r="D20" s="83">
        <f>SUM(D15:D19)</f>
        <v>80220</v>
      </c>
      <c r="E20" s="84">
        <f>SUM(E15:E19)</f>
        <v>26.039620993998138</v>
      </c>
      <c r="F20" s="83">
        <f>SUM(F15:F19)</f>
        <v>290895468</v>
      </c>
      <c r="G20" s="84">
        <f>SUM(G15:G19)</f>
        <v>23.548521254329504</v>
      </c>
    </row>
    <row r="21" spans="1:8" x14ac:dyDescent="0.35">
      <c r="A21" s="51"/>
      <c r="B21" s="47" t="s">
        <v>3</v>
      </c>
      <c r="C21" s="48" t="s">
        <v>64</v>
      </c>
      <c r="D21" s="36">
        <f>D14+D20</f>
        <v>91577</v>
      </c>
      <c r="E21" s="36">
        <f t="shared" ref="E21:G21" si="0">E14+E20</f>
        <v>29.72613278194175</v>
      </c>
      <c r="F21" s="36">
        <f t="shared" si="0"/>
        <v>344129475</v>
      </c>
      <c r="G21" s="36">
        <f t="shared" si="0"/>
        <v>27.857911682139893</v>
      </c>
    </row>
    <row r="24" spans="1:8" s="51" customFormat="1" ht="18" customHeight="1" x14ac:dyDescent="0.35">
      <c r="B24" s="68" t="s">
        <v>3</v>
      </c>
      <c r="C24" s="66"/>
      <c r="D24" s="66"/>
      <c r="E24" s="66"/>
      <c r="F24" s="66"/>
      <c r="G24" s="66"/>
      <c r="H24" s="66"/>
    </row>
    <row r="25" spans="1:8" s="51" customFormat="1" ht="18" customHeight="1" x14ac:dyDescent="0.35">
      <c r="B25" s="69" t="s">
        <v>65</v>
      </c>
      <c r="C25" s="66"/>
      <c r="D25" s="66"/>
      <c r="E25" s="66"/>
      <c r="F25" s="66"/>
      <c r="G25" s="66"/>
      <c r="H25" s="66"/>
    </row>
    <row r="26" spans="1:8" s="51" customFormat="1" ht="25" x14ac:dyDescent="0.35">
      <c r="B26" s="39" t="s">
        <v>10</v>
      </c>
      <c r="C26" s="40" t="s">
        <v>11</v>
      </c>
      <c r="D26" s="40" t="s">
        <v>55</v>
      </c>
      <c r="E26" s="40" t="s">
        <v>6</v>
      </c>
      <c r="F26" s="40" t="s">
        <v>62</v>
      </c>
      <c r="G26" s="39" t="s">
        <v>63</v>
      </c>
    </row>
    <row r="27" spans="1:8" s="51" customFormat="1" x14ac:dyDescent="0.35">
      <c r="B27" s="41" t="s">
        <v>3</v>
      </c>
      <c r="C27" s="42" t="s">
        <v>3</v>
      </c>
      <c r="D27" s="42" t="s">
        <v>3</v>
      </c>
      <c r="E27" s="43" t="s">
        <v>20</v>
      </c>
      <c r="F27" s="44" t="s">
        <v>21</v>
      </c>
      <c r="G27" s="44" t="s">
        <v>20</v>
      </c>
    </row>
    <row r="28" spans="1:8" s="51" customFormat="1" ht="25" x14ac:dyDescent="0.35">
      <c r="B28" s="54" t="s">
        <v>22</v>
      </c>
      <c r="C28" s="85" t="s">
        <v>24</v>
      </c>
      <c r="D28" s="86">
        <v>3212</v>
      </c>
      <c r="E28" s="87">
        <v>1.0426235680967599</v>
      </c>
      <c r="F28" s="86">
        <v>15340687</v>
      </c>
      <c r="G28" s="87">
        <v>1.2418567272953001</v>
      </c>
    </row>
    <row r="29" spans="1:8" s="51" customFormat="1" ht="26" x14ac:dyDescent="0.35">
      <c r="B29" s="55"/>
      <c r="C29" s="77" t="s">
        <v>25</v>
      </c>
      <c r="D29" s="78">
        <v>12117</v>
      </c>
      <c r="E29" s="79">
        <v>3.9332097679415998</v>
      </c>
      <c r="F29" s="78">
        <v>60510545</v>
      </c>
      <c r="G29" s="79">
        <v>4.8984395145116499</v>
      </c>
    </row>
    <row r="30" spans="1:8" s="51" customFormat="1" ht="26" x14ac:dyDescent="0.35">
      <c r="B30" s="55"/>
      <c r="C30" s="85" t="s">
        <v>26</v>
      </c>
      <c r="D30" s="86">
        <v>6655</v>
      </c>
      <c r="E30" s="87">
        <v>2.1602303380086898</v>
      </c>
      <c r="F30" s="86">
        <v>30850512</v>
      </c>
      <c r="G30" s="87">
        <v>2.4974054856672701</v>
      </c>
    </row>
    <row r="31" spans="1:8" s="51" customFormat="1" x14ac:dyDescent="0.35">
      <c r="B31" s="55"/>
      <c r="C31" s="77" t="s">
        <v>27</v>
      </c>
      <c r="D31" s="78">
        <v>9119</v>
      </c>
      <c r="E31" s="79">
        <v>2.9600511573705899</v>
      </c>
      <c r="F31" s="78">
        <v>45006875</v>
      </c>
      <c r="G31" s="79">
        <v>3.6433890146698702</v>
      </c>
    </row>
    <row r="32" spans="1:8" s="51" customFormat="1" ht="26" x14ac:dyDescent="0.35">
      <c r="B32" s="55"/>
      <c r="C32" s="85" t="s">
        <v>28</v>
      </c>
      <c r="D32" s="86">
        <v>13806</v>
      </c>
      <c r="E32" s="87">
        <v>4.4814635682265997</v>
      </c>
      <c r="F32" s="86">
        <v>60797621</v>
      </c>
      <c r="G32" s="87">
        <v>4.9216788428314997</v>
      </c>
    </row>
    <row r="33" spans="2:7" s="51" customFormat="1" x14ac:dyDescent="0.35">
      <c r="B33" s="55"/>
      <c r="C33" s="77" t="s">
        <v>23</v>
      </c>
      <c r="D33" s="78">
        <v>14309</v>
      </c>
      <c r="E33" s="79">
        <v>4.6447386786726303</v>
      </c>
      <c r="F33" s="78">
        <v>71544784</v>
      </c>
      <c r="G33" s="79">
        <v>5.7916813838447698</v>
      </c>
    </row>
    <row r="34" spans="2:7" s="51" customFormat="1" ht="39" x14ac:dyDescent="0.35">
      <c r="B34" s="55"/>
      <c r="C34" s="46" t="s">
        <v>29</v>
      </c>
      <c r="D34" s="14">
        <f>SUM(D28:D33)</f>
        <v>59218</v>
      </c>
      <c r="E34" s="15">
        <f>SUM(E28:E33)</f>
        <v>19.22231707831687</v>
      </c>
      <c r="F34" s="14">
        <f>SUM(F28:F33)</f>
        <v>284051024</v>
      </c>
      <c r="G34" s="15">
        <f>SUM(G28:G33)</f>
        <v>22.99445096882036</v>
      </c>
    </row>
    <row r="35" spans="2:7" s="51" customFormat="1" ht="37.5" x14ac:dyDescent="0.35">
      <c r="B35" s="52" t="s">
        <v>30</v>
      </c>
      <c r="C35" s="88" t="s">
        <v>23</v>
      </c>
      <c r="D35" s="89">
        <v>10579</v>
      </c>
      <c r="E35" s="90">
        <v>3.4339709610509299</v>
      </c>
      <c r="F35" s="89">
        <v>44121989</v>
      </c>
      <c r="G35" s="90">
        <v>3.5717558712526598</v>
      </c>
    </row>
    <row r="36" spans="2:7" s="51" customFormat="1" x14ac:dyDescent="0.35">
      <c r="B36" s="53"/>
      <c r="C36" s="45" t="s">
        <v>31</v>
      </c>
      <c r="D36" s="6">
        <v>3193</v>
      </c>
      <c r="E36" s="8">
        <v>1.03645611859681</v>
      </c>
      <c r="F36" s="6">
        <v>13138146</v>
      </c>
      <c r="G36" s="8">
        <v>1.06355699678169</v>
      </c>
    </row>
    <row r="37" spans="2:7" s="51" customFormat="1" ht="52" x14ac:dyDescent="0.35">
      <c r="B37" s="53"/>
      <c r="C37" s="88" t="s">
        <v>32</v>
      </c>
      <c r="D37" s="89">
        <v>1419</v>
      </c>
      <c r="E37" s="90">
        <v>0.46061109686466301</v>
      </c>
      <c r="F37" s="89">
        <v>6440915</v>
      </c>
      <c r="G37" s="90">
        <v>0.52140387341761396</v>
      </c>
    </row>
    <row r="38" spans="2:7" s="51" customFormat="1" ht="52" x14ac:dyDescent="0.35">
      <c r="B38" s="53"/>
      <c r="C38" s="77" t="s">
        <v>33</v>
      </c>
      <c r="D38" s="78">
        <v>13540</v>
      </c>
      <c r="E38" s="79">
        <v>4.3951192752272998</v>
      </c>
      <c r="F38" s="78">
        <v>58252520</v>
      </c>
      <c r="G38" s="79">
        <v>4.7156482525133496</v>
      </c>
    </row>
    <row r="39" spans="2:7" s="51" customFormat="1" ht="78" x14ac:dyDescent="0.35">
      <c r="B39" s="53"/>
      <c r="C39" s="88" t="s">
        <v>34</v>
      </c>
      <c r="D39" s="89">
        <v>128543</v>
      </c>
      <c r="E39" s="90">
        <v>41.725392688001698</v>
      </c>
      <c r="F39" s="89">
        <v>485168415</v>
      </c>
      <c r="G39" s="90">
        <v>39.275272355074399</v>
      </c>
    </row>
    <row r="40" spans="2:7" s="51" customFormat="1" ht="65" x14ac:dyDescent="0.35">
      <c r="B40" s="53"/>
      <c r="C40" s="77" t="s">
        <v>35</v>
      </c>
      <c r="D40" s="83">
        <f>SUM(D35:D39)</f>
        <v>157274</v>
      </c>
      <c r="E40" s="84">
        <f>SUM(E35:E39)</f>
        <v>51.051550139741401</v>
      </c>
      <c r="F40" s="83">
        <f>SUM(F35:F39)</f>
        <v>607121985</v>
      </c>
      <c r="G40" s="84">
        <f>SUM(G35:G39)</f>
        <v>49.147637349039712</v>
      </c>
    </row>
    <row r="41" spans="2:7" s="51" customFormat="1" x14ac:dyDescent="0.35">
      <c r="B41" s="47" t="s">
        <v>3</v>
      </c>
      <c r="C41" s="48" t="s">
        <v>64</v>
      </c>
      <c r="D41" s="36">
        <v>308069</v>
      </c>
      <c r="E41" s="49">
        <v>100</v>
      </c>
      <c r="F41" s="36">
        <v>1235302484</v>
      </c>
      <c r="G41" s="50">
        <v>100</v>
      </c>
    </row>
  </sheetData>
  <mergeCells count="7">
    <mergeCell ref="B1:H1"/>
    <mergeCell ref="B24:H24"/>
    <mergeCell ref="B25:H25"/>
    <mergeCell ref="B2:H2"/>
    <mergeCell ref="B3:H3"/>
    <mergeCell ref="B4:H4"/>
    <mergeCell ref="B5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Nyanställda</vt:lpstr>
      <vt:lpstr>Omval</vt:lpstr>
      <vt:lpstr>Skickade belopp</vt:lpstr>
      <vt:lpstr>Antal val med belopp per avd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Jansson</dc:creator>
  <cp:lastModifiedBy>Håkan Jansson</cp:lastModifiedBy>
  <dcterms:created xsi:type="dcterms:W3CDTF">2024-07-12T12:52:41Z</dcterms:created>
  <dcterms:modified xsi:type="dcterms:W3CDTF">2024-07-15T10:45:21Z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